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" sheetId="1" r:id="rId1"/>
    <sheet name="Projekcija 1." sheetId="2" r:id="rId2"/>
    <sheet name="Projekcija 2.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<sst xmlns="http://schemas.openxmlformats.org/spreadsheetml/2006/main" count="51" uniqueCount="38">
  <si>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KONTO</t>
  </si>
  <si>
    <t>NAZIV</t>
  </si>
  <si>
    <t>UKUPNO PLAN</t>
  </si>
  <si>
    <t>DRŽAVNI PRORAČUN</t>
  </si>
  <si>
    <t>ŽUPANIJSKI PRORAČUN</t>
  </si>
  <si>
    <t>VLASTITI</t>
  </si>
  <si>
    <t>Rashodi za zaposlene</t>
  </si>
  <si>
    <t>Materijalni rashodi</t>
  </si>
  <si>
    <t>UKUPNO</t>
  </si>
  <si>
    <t>Ostali rashodi za zaposlene</t>
  </si>
  <si>
    <t>Financijski rashodi</t>
  </si>
  <si>
    <t>Rashodi za nabavu proizvedene  dugotrajne imovine</t>
  </si>
  <si>
    <t>Plan sastavila:</t>
  </si>
  <si>
    <t>Datum:</t>
  </si>
  <si>
    <t>Ravnateljica:</t>
  </si>
  <si>
    <t>mr.sc. Rajka Tršinski</t>
  </si>
  <si>
    <t>Rashodi za nabavu proizvedene dugotrajne imovine</t>
  </si>
  <si>
    <t>EU SREDSTVA</t>
  </si>
  <si>
    <t>Ksenija Sedlar Đunđek, mag.oec</t>
  </si>
  <si>
    <t>PLAN 2015.</t>
  </si>
  <si>
    <t>PLAN 2016.</t>
  </si>
  <si>
    <t>PROJEKCIJA 2016.</t>
  </si>
  <si>
    <t xml:space="preserve">PROJEKCIJA 2017. </t>
  </si>
  <si>
    <t>POMOĆI</t>
  </si>
  <si>
    <t>DONACIJE</t>
  </si>
  <si>
    <t xml:space="preserve">Plaće </t>
  </si>
  <si>
    <t>Doprinosi na plaće</t>
  </si>
  <si>
    <t>Naknade troškova zaposlenima</t>
  </si>
  <si>
    <t>Rashodi za usluge</t>
  </si>
  <si>
    <t>Naknade troškova osobama izvan radnog odnosa</t>
  </si>
  <si>
    <t>Ostali nespomenuti rashodi poslovanja</t>
  </si>
  <si>
    <t xml:space="preserve">Postrojenja i oprema </t>
  </si>
  <si>
    <t>Rashodi za materijal i energiju</t>
  </si>
  <si>
    <t>Ostali financijski rashodi</t>
  </si>
  <si>
    <t>Tekuće donacije</t>
  </si>
  <si>
    <t xml:space="preserve">Ostali rashodi      </t>
  </si>
  <si>
    <t>Knjige, umjetnička djela….</t>
  </si>
  <si>
    <t>15.12.2014.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</si>
</sst>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 shrinkToFit="1"/>
    </xf>
    <xf numFmtId="0" fontId="0" fillId="34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1" fillId="34" borderId="12" xfId="0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1" fillId="0" borderId="10" xfId="0" applyNumberFormat="1" applyFont="1" applyBorder="1" applyAlignment="1">
      <alignment shrinkToFit="1"/>
    </xf>
    <xf numFmtId="0" fontId="1" fillId="34" borderId="10" xfId="0" applyFont="1" applyFill="1" applyBorder="1" applyAlignment="1">
      <alignment shrinkToFit="1"/>
    </xf>
    <xf numFmtId="3" fontId="1" fillId="34" borderId="10" xfId="0" applyNumberFormat="1" applyFont="1" applyFill="1" applyBorder="1" applyAlignment="1">
      <alignment shrinkToFit="1"/>
    </xf>
    <xf numFmtId="0" fontId="0" fillId="0" borderId="14" xfId="0" applyBorder="1" applyAlignment="1">
      <alignment shrinkToFit="1"/>
    </xf>
    <xf numFmtId="3" fontId="0" fillId="0" borderId="14" xfId="0" applyNumberFormat="1" applyBorder="1" applyAlignment="1">
      <alignment shrinkToFit="1"/>
    </xf>
    <xf numFmtId="0" fontId="0" fillId="0" borderId="0" xfId="0" applyBorder="1" applyAlignment="1">
      <alignment shrinkToFit="1"/>
    </xf>
    <xf numFmtId="3" fontId="0" fillId="0" borderId="0" xfId="0" applyNumberFormat="1" applyBorder="1" applyAlignment="1">
      <alignment shrinkToFit="1"/>
    </xf>
    <xf numFmtId="3" fontId="3" fillId="35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wrapText="1"/>
    </xf>
    <xf numFmtId="3" fontId="1" fillId="35" borderId="15" xfId="0" applyNumberFormat="1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1" fillId="6" borderId="10" xfId="0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1" fillId="6" borderId="15" xfId="0" applyNumberFormat="1" applyFont="1" applyFill="1" applyBorder="1" applyAlignment="1">
      <alignment/>
    </xf>
    <xf numFmtId="3" fontId="3" fillId="6" borderId="15" xfId="0" applyNumberFormat="1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1.421875" style="0" customWidth="1"/>
    <col min="2" max="2" width="39.57421875" style="0" customWidth="1"/>
    <col min="3" max="3" width="11.140625" style="0" customWidth="1"/>
    <col min="4" max="4" width="12.140625" style="0" customWidth="1"/>
    <col min="5" max="5" width="12.7109375" style="0" customWidth="1"/>
    <col min="6" max="6" width="13.28125" style="0" customWidth="1"/>
    <col min="7" max="7" width="11.28125" style="0" customWidth="1"/>
    <col min="8" max="8" width="11.140625" style="0" customWidth="1"/>
    <col min="9" max="9" width="11.421875" style="0" customWidth="1"/>
    <col min="10" max="11" width="13.00390625" style="0" customWidth="1"/>
  </cols>
  <sheetData>
    <row r="1" spans="1:11" s="3" customFormat="1" ht="30" customHeight="1">
      <c r="A1" s="6" t="s">
        <v>0</v>
      </c>
      <c r="B1" s="6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23</v>
      </c>
      <c r="H1" s="32" t="s">
        <v>24</v>
      </c>
      <c r="I1" s="28" t="s">
        <v>17</v>
      </c>
      <c r="J1" s="21" t="s">
        <v>21</v>
      </c>
      <c r="K1" s="21" t="s">
        <v>22</v>
      </c>
    </row>
    <row r="2" spans="1:11" s="1" customFormat="1" ht="30" customHeight="1">
      <c r="A2" s="34">
        <v>31</v>
      </c>
      <c r="B2" s="34" t="s">
        <v>6</v>
      </c>
      <c r="C2" s="35">
        <f>SUM(C3:C5)</f>
        <v>6740000</v>
      </c>
      <c r="D2" s="35">
        <f aca="true" t="shared" si="0" ref="D2:I2">SUM(D3:D5)</f>
        <v>6699000</v>
      </c>
      <c r="E2" s="35">
        <f t="shared" si="0"/>
        <v>0</v>
      </c>
      <c r="F2" s="35">
        <f t="shared" si="0"/>
        <v>41000</v>
      </c>
      <c r="G2" s="35">
        <f t="shared" si="0"/>
        <v>0</v>
      </c>
      <c r="H2" s="35">
        <f t="shared" si="0"/>
        <v>0</v>
      </c>
      <c r="I2" s="35">
        <f t="shared" si="0"/>
        <v>0</v>
      </c>
      <c r="J2" s="35">
        <v>6790000</v>
      </c>
      <c r="K2" s="35">
        <v>6830000</v>
      </c>
    </row>
    <row r="3" spans="1:11" ht="12.75">
      <c r="A3" s="2">
        <v>311</v>
      </c>
      <c r="B3" s="40" t="s">
        <v>25</v>
      </c>
      <c r="C3" s="22">
        <v>5800000</v>
      </c>
      <c r="D3" s="22">
        <f>C3-F3</f>
        <v>5770000</v>
      </c>
      <c r="E3" s="22"/>
      <c r="F3" s="22">
        <v>30000</v>
      </c>
      <c r="G3" s="33"/>
      <c r="H3" s="33"/>
      <c r="I3" s="29"/>
      <c r="J3" s="23"/>
      <c r="K3" s="22"/>
    </row>
    <row r="4" spans="1:11" ht="12.75">
      <c r="A4" s="2">
        <v>312</v>
      </c>
      <c r="B4" s="2" t="s">
        <v>9</v>
      </c>
      <c r="C4" s="22">
        <v>50000</v>
      </c>
      <c r="D4" s="22">
        <f>C4-F4</f>
        <v>45000</v>
      </c>
      <c r="E4" s="22"/>
      <c r="F4" s="22">
        <v>5000</v>
      </c>
      <c r="G4" s="33"/>
      <c r="H4" s="33"/>
      <c r="I4" s="29"/>
      <c r="J4" s="23"/>
      <c r="K4" s="22"/>
    </row>
    <row r="5" spans="1:11" ht="12.75">
      <c r="A5" s="2">
        <v>313</v>
      </c>
      <c r="B5" s="40" t="s">
        <v>26</v>
      </c>
      <c r="C5" s="22">
        <v>890000</v>
      </c>
      <c r="D5" s="22">
        <f>C5-F5</f>
        <v>884000</v>
      </c>
      <c r="E5" s="22"/>
      <c r="F5" s="22">
        <v>6000</v>
      </c>
      <c r="G5" s="33"/>
      <c r="H5" s="33"/>
      <c r="I5" s="29"/>
      <c r="J5" s="23"/>
      <c r="K5" s="22"/>
    </row>
    <row r="6" spans="1:11" ht="12.75">
      <c r="A6" s="34">
        <v>32</v>
      </c>
      <c r="B6" s="34" t="s">
        <v>7</v>
      </c>
      <c r="C6" s="35">
        <f>SUM(C7:C11)</f>
        <v>1588000</v>
      </c>
      <c r="D6" s="35">
        <f>SUM(D7:D11)</f>
        <v>0</v>
      </c>
      <c r="E6" s="35">
        <f>SUM(E7:E11)</f>
        <v>1213000</v>
      </c>
      <c r="F6" s="35">
        <f>SUM(F7:F11)</f>
        <v>315000</v>
      </c>
      <c r="G6" s="36"/>
      <c r="H6" s="35">
        <f>SUM(H7:H11)</f>
        <v>30000</v>
      </c>
      <c r="I6" s="37">
        <f>SUM(I7:I11)</f>
        <v>30000</v>
      </c>
      <c r="J6" s="38">
        <v>1650000</v>
      </c>
      <c r="K6" s="35">
        <v>1650000</v>
      </c>
    </row>
    <row r="7" spans="1:11" ht="12.75">
      <c r="A7" s="2">
        <v>321</v>
      </c>
      <c r="B7" s="40" t="s">
        <v>27</v>
      </c>
      <c r="C7" s="22">
        <v>515000</v>
      </c>
      <c r="D7" s="22"/>
      <c r="E7" s="22">
        <v>490000</v>
      </c>
      <c r="F7" s="22">
        <f>C7-E7-I7-H7</f>
        <v>0</v>
      </c>
      <c r="G7" s="33"/>
      <c r="H7" s="33">
        <v>10000</v>
      </c>
      <c r="I7" s="30">
        <v>15000</v>
      </c>
      <c r="J7" s="24"/>
      <c r="K7" s="22"/>
    </row>
    <row r="8" spans="1:11" ht="12.75">
      <c r="A8" s="2">
        <v>322</v>
      </c>
      <c r="B8" s="40" t="s">
        <v>32</v>
      </c>
      <c r="C8" s="22">
        <v>725000</v>
      </c>
      <c r="D8" s="22"/>
      <c r="E8" s="22">
        <v>530000</v>
      </c>
      <c r="F8" s="22">
        <f>C8-E8-I8-H8</f>
        <v>185000</v>
      </c>
      <c r="G8" s="33"/>
      <c r="H8" s="33"/>
      <c r="I8" s="30">
        <v>10000</v>
      </c>
      <c r="J8" s="24"/>
      <c r="K8" s="22"/>
    </row>
    <row r="9" spans="1:11" s="1" customFormat="1" ht="15" customHeight="1">
      <c r="A9" s="2">
        <v>323</v>
      </c>
      <c r="B9" s="40" t="s">
        <v>28</v>
      </c>
      <c r="C9" s="22">
        <v>281000</v>
      </c>
      <c r="D9" s="22"/>
      <c r="E9" s="22">
        <v>150000</v>
      </c>
      <c r="F9" s="22">
        <f>C9-E9-I9-H9</f>
        <v>123000</v>
      </c>
      <c r="G9" s="33"/>
      <c r="H9" s="33">
        <v>8000</v>
      </c>
      <c r="I9" s="30"/>
      <c r="J9" s="24"/>
      <c r="K9" s="22"/>
    </row>
    <row r="10" spans="1:11" ht="12.75">
      <c r="A10" s="2">
        <v>324</v>
      </c>
      <c r="B10" s="40" t="s">
        <v>29</v>
      </c>
      <c r="C10" s="22">
        <v>1000</v>
      </c>
      <c r="D10" s="22"/>
      <c r="E10" s="22">
        <v>0</v>
      </c>
      <c r="F10" s="22">
        <f>C10-E10-I10-H10</f>
        <v>1000</v>
      </c>
      <c r="G10" s="33"/>
      <c r="H10" s="33"/>
      <c r="I10" s="30"/>
      <c r="J10" s="24"/>
      <c r="K10" s="22"/>
    </row>
    <row r="11" spans="1:11" ht="12.75">
      <c r="A11" s="2">
        <v>329</v>
      </c>
      <c r="B11" s="40" t="s">
        <v>30</v>
      </c>
      <c r="C11" s="22">
        <v>66000</v>
      </c>
      <c r="D11" s="22"/>
      <c r="E11" s="22">
        <v>43000</v>
      </c>
      <c r="F11" s="22">
        <f>C11-E11-I11-H11</f>
        <v>6000</v>
      </c>
      <c r="G11" s="33"/>
      <c r="H11" s="33">
        <v>12000</v>
      </c>
      <c r="I11" s="30">
        <v>5000</v>
      </c>
      <c r="J11" s="24"/>
      <c r="K11" s="22"/>
    </row>
    <row r="12" spans="1:11" ht="12.75">
      <c r="A12" s="34">
        <v>34</v>
      </c>
      <c r="B12" s="34" t="s">
        <v>10</v>
      </c>
      <c r="C12" s="35">
        <f>SUM(C13:C13)</f>
        <v>6000</v>
      </c>
      <c r="D12" s="35">
        <f>SUM(D13:D13)</f>
        <v>0</v>
      </c>
      <c r="E12" s="35">
        <f>SUM(E13:E13)</f>
        <v>5000</v>
      </c>
      <c r="F12" s="35">
        <f>SUM(F13:F13)</f>
        <v>1000</v>
      </c>
      <c r="G12" s="35"/>
      <c r="H12" s="35">
        <f>SUM(H13:H17)</f>
        <v>0</v>
      </c>
      <c r="I12" s="35">
        <f>SUM(I13:I13)</f>
        <v>0</v>
      </c>
      <c r="J12" s="35">
        <v>6000</v>
      </c>
      <c r="K12" s="35">
        <v>6000</v>
      </c>
    </row>
    <row r="13" spans="1:11" ht="12.75">
      <c r="A13" s="2">
        <v>343</v>
      </c>
      <c r="B13" s="40" t="s">
        <v>33</v>
      </c>
      <c r="C13" s="22">
        <v>6000</v>
      </c>
      <c r="D13" s="22"/>
      <c r="E13" s="22">
        <v>5000</v>
      </c>
      <c r="F13" s="22">
        <f>C13-E13</f>
        <v>1000</v>
      </c>
      <c r="G13" s="22"/>
      <c r="H13" s="22"/>
      <c r="I13" s="23"/>
      <c r="J13" s="23"/>
      <c r="K13" s="22"/>
    </row>
    <row r="14" spans="1:11" ht="12.75">
      <c r="A14" s="34">
        <v>38</v>
      </c>
      <c r="B14" s="34" t="s">
        <v>35</v>
      </c>
      <c r="C14" s="35">
        <f aca="true" t="shared" si="1" ref="C14:I14">SUM(C15:C15)</f>
        <v>2000</v>
      </c>
      <c r="D14" s="35">
        <f t="shared" si="1"/>
        <v>0</v>
      </c>
      <c r="E14" s="35">
        <f t="shared" si="1"/>
        <v>0</v>
      </c>
      <c r="F14" s="35">
        <f t="shared" si="1"/>
        <v>2000</v>
      </c>
      <c r="G14" s="35">
        <f t="shared" si="1"/>
        <v>0</v>
      </c>
      <c r="H14" s="35">
        <f>SUM(H15:H19)</f>
        <v>0</v>
      </c>
      <c r="I14" s="35">
        <f t="shared" si="1"/>
        <v>0</v>
      </c>
      <c r="J14" s="35">
        <v>2000</v>
      </c>
      <c r="K14" s="35">
        <v>2000</v>
      </c>
    </row>
    <row r="15" spans="1:11" ht="12.75">
      <c r="A15" s="2">
        <v>381</v>
      </c>
      <c r="B15" s="40" t="s">
        <v>34</v>
      </c>
      <c r="C15" s="22">
        <v>2000</v>
      </c>
      <c r="D15" s="22"/>
      <c r="E15" s="22"/>
      <c r="F15" s="22">
        <v>2000</v>
      </c>
      <c r="G15" s="22"/>
      <c r="H15" s="22"/>
      <c r="I15" s="22"/>
      <c r="J15" s="22"/>
      <c r="K15" s="22"/>
    </row>
    <row r="16" spans="1:11" ht="25.5">
      <c r="A16" s="34">
        <v>42</v>
      </c>
      <c r="B16" s="39" t="s">
        <v>11</v>
      </c>
      <c r="C16" s="35">
        <f>SUM(C17:C18)</f>
        <v>27000</v>
      </c>
      <c r="D16" s="35">
        <f>SUM(D17:D18)</f>
        <v>1000</v>
      </c>
      <c r="E16" s="35">
        <f>SUM(E17:E18)</f>
        <v>10000</v>
      </c>
      <c r="F16" s="35">
        <f>SUM(F17:F18)</f>
        <v>16000</v>
      </c>
      <c r="G16" s="35"/>
      <c r="H16" s="35"/>
      <c r="I16" s="35">
        <f>SUM(I17:I17)</f>
        <v>0</v>
      </c>
      <c r="J16" s="35">
        <v>120000</v>
      </c>
      <c r="K16" s="35">
        <v>20000</v>
      </c>
    </row>
    <row r="17" spans="1:11" ht="12.75">
      <c r="A17" s="2">
        <v>422</v>
      </c>
      <c r="B17" s="40" t="s">
        <v>31</v>
      </c>
      <c r="C17" s="22">
        <v>25000</v>
      </c>
      <c r="D17" s="22"/>
      <c r="E17" s="22">
        <v>10000</v>
      </c>
      <c r="F17" s="22">
        <v>15000</v>
      </c>
      <c r="G17" s="22"/>
      <c r="H17" s="22"/>
      <c r="I17" s="23"/>
      <c r="J17" s="23"/>
      <c r="K17" s="22"/>
    </row>
    <row r="18" spans="1:11" ht="12.75">
      <c r="A18" s="2">
        <v>424</v>
      </c>
      <c r="B18" s="40" t="s">
        <v>36</v>
      </c>
      <c r="C18" s="22">
        <v>2000</v>
      </c>
      <c r="D18" s="22">
        <v>1000</v>
      </c>
      <c r="E18" s="22"/>
      <c r="F18" s="22">
        <v>1000</v>
      </c>
      <c r="G18" s="22"/>
      <c r="H18" s="22"/>
      <c r="I18" s="22"/>
      <c r="J18" s="22"/>
      <c r="K18" s="22"/>
    </row>
    <row r="19" spans="1:11" ht="12.75">
      <c r="A19" s="4"/>
      <c r="B19" s="4"/>
      <c r="C19" s="25">
        <f>SUM(D20,E20,F20,I20,H20)</f>
        <v>8363000</v>
      </c>
      <c r="D19" s="25"/>
      <c r="E19" s="25"/>
      <c r="F19" s="25"/>
      <c r="G19" s="25"/>
      <c r="H19" s="25"/>
      <c r="I19" s="26"/>
      <c r="J19" s="26"/>
      <c r="K19" s="26"/>
    </row>
    <row r="20" spans="1:11" ht="12.75">
      <c r="A20" s="5"/>
      <c r="B20" s="5" t="s">
        <v>8</v>
      </c>
      <c r="C20" s="27">
        <f>C2+C6+C12+C14+C16</f>
        <v>8363000</v>
      </c>
      <c r="D20" s="27">
        <f>D2+D6+D12+D14+D16</f>
        <v>6700000</v>
      </c>
      <c r="E20" s="27">
        <f aca="true" t="shared" si="2" ref="E20:K20">E2+E6+E12+E14+E16</f>
        <v>1228000</v>
      </c>
      <c r="F20" s="27">
        <f t="shared" si="2"/>
        <v>375000</v>
      </c>
      <c r="G20" s="27">
        <f t="shared" si="2"/>
        <v>0</v>
      </c>
      <c r="H20" s="27">
        <f t="shared" si="2"/>
        <v>30000</v>
      </c>
      <c r="I20" s="27">
        <f t="shared" si="2"/>
        <v>30000</v>
      </c>
      <c r="J20" s="27">
        <f t="shared" si="2"/>
        <v>8568000</v>
      </c>
      <c r="K20" s="27">
        <f t="shared" si="2"/>
        <v>8508000</v>
      </c>
    </row>
    <row r="23" spans="2:5" ht="12.75">
      <c r="B23" s="1" t="s">
        <v>12</v>
      </c>
      <c r="C23" s="1" t="s">
        <v>13</v>
      </c>
      <c r="D23" s="1"/>
      <c r="E23" s="1" t="s">
        <v>14</v>
      </c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 t="s">
        <v>18</v>
      </c>
      <c r="C26" s="1" t="s">
        <v>37</v>
      </c>
      <c r="D26" s="1"/>
      <c r="E26" s="1" t="s">
        <v>15</v>
      </c>
    </row>
    <row r="37" spans="1:11" s="1" customFormat="1" ht="12.75">
      <c r="A37"/>
      <c r="B37"/>
      <c r="C37"/>
      <c r="D37"/>
      <c r="E37"/>
      <c r="F37"/>
      <c r="G37"/>
      <c r="H37"/>
      <c r="I37"/>
      <c r="J37"/>
      <c r="K37"/>
    </row>
    <row r="42" spans="1:11" s="3" customFormat="1" ht="30" customHeight="1">
      <c r="A42"/>
      <c r="B42"/>
      <c r="C42"/>
      <c r="D42"/>
      <c r="E42"/>
      <c r="F42"/>
      <c r="G42"/>
      <c r="H42"/>
      <c r="I42"/>
      <c r="J42"/>
      <c r="K42"/>
    </row>
    <row r="43" spans="1:11" s="1" customFormat="1" ht="30" customHeight="1">
      <c r="A43"/>
      <c r="B43"/>
      <c r="C43"/>
      <c r="D43"/>
      <c r="E43"/>
      <c r="F43"/>
      <c r="G43"/>
      <c r="H43"/>
      <c r="I43"/>
      <c r="J43"/>
      <c r="K43"/>
    </row>
    <row r="47" spans="1:11" s="1" customFormat="1" ht="30" customHeight="1">
      <c r="A47"/>
      <c r="B47"/>
      <c r="C47"/>
      <c r="D47"/>
      <c r="E47"/>
      <c r="F47"/>
      <c r="G47"/>
      <c r="H47"/>
      <c r="I47"/>
      <c r="J47"/>
      <c r="K47"/>
    </row>
    <row r="54" spans="1:11" s="1" customFormat="1" ht="12.75">
      <c r="A54"/>
      <c r="B54"/>
      <c r="C54"/>
      <c r="D54"/>
      <c r="E54"/>
      <c r="F54"/>
      <c r="G54"/>
      <c r="H54"/>
      <c r="I54"/>
      <c r="J54"/>
      <c r="K54"/>
    </row>
  </sheetData>
  <sheetProtection/>
  <printOptions/>
  <pageMargins left="0.75" right="0.75" top="1.33125" bottom="1" header="0.5" footer="0.5"/>
  <pageSetup horizontalDpi="600" verticalDpi="600" orientation="landscape" paperSize="9" scale="82" r:id="rId1"/>
  <headerFooter alignWithMargins="0">
    <oddHeader>&amp;C&amp;"Arial,Podebljano"&amp;11FINANCIJSKI PLAN ZA 2015. GODINU-RASHODI
Naziv:SREDNJA ŠKOLA "ARBORETUM OPEKA", Proračunski korisnik JLPRS
Razdjel: 80 MZOŠ, GLAVA: 20 Srednjoškolsko obrazovanje
Redovni program odgoja i obrazovanja</oddHeader>
    <oddFooter>&amp;L&amp;"Arial,Kurziv"&amp;12PLAN RASHODA I IZDATAKA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C12" sqref="C12"/>
    </sheetView>
  </sheetViews>
  <sheetFormatPr defaultColWidth="9.140625" defaultRowHeight="12.75"/>
  <cols>
    <col min="2" max="2" width="50.00390625" style="0" customWidth="1"/>
    <col min="3" max="3" width="15.7109375" style="0" customWidth="1"/>
  </cols>
  <sheetData>
    <row r="1" spans="1:3" s="9" customFormat="1" ht="12.75">
      <c r="A1" s="8"/>
      <c r="B1" s="8"/>
      <c r="C1" s="8"/>
    </row>
    <row r="2" spans="1:3" s="11" customFormat="1" ht="12.75">
      <c r="A2" s="10" t="s">
        <v>0</v>
      </c>
      <c r="B2" s="10" t="s">
        <v>1</v>
      </c>
      <c r="C2" s="10" t="s">
        <v>19</v>
      </c>
    </row>
    <row r="3" spans="1:3" ht="12.75">
      <c r="A3" s="7"/>
      <c r="B3" s="7"/>
      <c r="C3" s="13"/>
    </row>
    <row r="4" spans="1:3" s="1" customFormat="1" ht="12.75">
      <c r="A4" s="12">
        <v>31</v>
      </c>
      <c r="B4" s="12" t="s">
        <v>6</v>
      </c>
      <c r="C4" s="14">
        <v>6415000</v>
      </c>
    </row>
    <row r="5" spans="1:3" ht="12.75">
      <c r="A5" s="7"/>
      <c r="B5" s="7"/>
      <c r="C5" s="13"/>
    </row>
    <row r="6" spans="1:3" s="1" customFormat="1" ht="12.75">
      <c r="A6" s="12">
        <v>32</v>
      </c>
      <c r="B6" s="12" t="s">
        <v>7</v>
      </c>
      <c r="C6" s="14">
        <v>1710000</v>
      </c>
    </row>
    <row r="7" spans="1:3" ht="12.75">
      <c r="A7" s="7"/>
      <c r="B7" s="7"/>
      <c r="C7" s="13"/>
    </row>
    <row r="8" spans="1:3" s="1" customFormat="1" ht="12.75">
      <c r="A8" s="12">
        <v>34</v>
      </c>
      <c r="B8" s="12" t="s">
        <v>10</v>
      </c>
      <c r="C8" s="14">
        <v>20000</v>
      </c>
    </row>
    <row r="9" spans="1:3" ht="12.75">
      <c r="A9" s="7"/>
      <c r="B9" s="7"/>
      <c r="C9" s="13"/>
    </row>
    <row r="10" spans="1:3" s="1" customFormat="1" ht="12.75">
      <c r="A10" s="12">
        <v>42</v>
      </c>
      <c r="B10" s="12" t="s">
        <v>16</v>
      </c>
      <c r="C10" s="14">
        <v>20000</v>
      </c>
    </row>
    <row r="11" spans="1:3" ht="12.75">
      <c r="A11" s="7"/>
      <c r="B11" s="7"/>
      <c r="C11" s="13"/>
    </row>
    <row r="12" spans="1:3" s="1" customFormat="1" ht="12.75">
      <c r="A12" s="15"/>
      <c r="B12" s="15" t="s">
        <v>8</v>
      </c>
      <c r="C12" s="16">
        <f>SUM(C3:C11)</f>
        <v>8165000</v>
      </c>
    </row>
    <row r="13" spans="1:3" ht="12.75">
      <c r="A13" s="17"/>
      <c r="B13" s="17"/>
      <c r="C13" s="18"/>
    </row>
    <row r="14" spans="1:3" ht="12.75">
      <c r="A14" s="19"/>
      <c r="B14" s="19"/>
      <c r="C14" s="20"/>
    </row>
    <row r="15" spans="1:3" ht="12.75">
      <c r="A15" s="19"/>
      <c r="B15" s="19"/>
      <c r="C15" s="20"/>
    </row>
    <row r="16" spans="1:3" ht="12.75">
      <c r="A16" s="19"/>
      <c r="B16" s="19"/>
      <c r="C16" s="20"/>
    </row>
    <row r="17" spans="1:3" ht="12.75">
      <c r="A17" s="19"/>
      <c r="B17" s="19"/>
      <c r="C17" s="20"/>
    </row>
    <row r="18" spans="1:3" ht="12.75">
      <c r="A18" s="19"/>
      <c r="B18" s="19"/>
      <c r="C18" s="20"/>
    </row>
    <row r="19" spans="1:3" ht="12.75">
      <c r="A19" s="19"/>
      <c r="B19" s="19"/>
      <c r="C19" s="20"/>
    </row>
    <row r="20" spans="1:3" ht="12.75">
      <c r="A20" s="19"/>
      <c r="B20" s="19"/>
      <c r="C20" s="20"/>
    </row>
    <row r="21" spans="1:3" ht="12.75">
      <c r="A21" s="19"/>
      <c r="B21" s="19"/>
      <c r="C21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&amp;C&amp;"Arial,Podebljano"PROJEKCIJA 2015.GODINA-RASHODI</oddHeader>
    <oddFooter>&amp;L&amp;"Arial,Podebljano kurziv"PLAN RASHODA I IZDATAKA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C9" sqref="C9"/>
    </sheetView>
  </sheetViews>
  <sheetFormatPr defaultColWidth="9.140625" defaultRowHeight="12.75"/>
  <cols>
    <col min="2" max="2" width="43.28125" style="0" customWidth="1"/>
    <col min="3" max="3" width="17.00390625" style="0" customWidth="1"/>
  </cols>
  <sheetData>
    <row r="1" spans="1:3" ht="12.75">
      <c r="A1" s="8"/>
      <c r="B1" s="8"/>
      <c r="C1" s="8"/>
    </row>
    <row r="2" spans="1:3" ht="12.75">
      <c r="A2" s="10" t="s">
        <v>0</v>
      </c>
      <c r="B2" s="10" t="s">
        <v>1</v>
      </c>
      <c r="C2" s="10" t="s">
        <v>20</v>
      </c>
    </row>
    <row r="3" spans="1:3" ht="12.75">
      <c r="A3" s="7"/>
      <c r="B3" s="7"/>
      <c r="C3" s="13"/>
    </row>
    <row r="4" spans="1:3" ht="12.75">
      <c r="A4" s="12">
        <v>31</v>
      </c>
      <c r="B4" s="12" t="s">
        <v>6</v>
      </c>
      <c r="C4" s="14">
        <v>6415000</v>
      </c>
    </row>
    <row r="5" spans="1:3" ht="12.75">
      <c r="A5" s="7"/>
      <c r="B5" s="7"/>
      <c r="C5" s="13"/>
    </row>
    <row r="6" spans="1:3" ht="12.75">
      <c r="A6" s="12">
        <v>32</v>
      </c>
      <c r="B6" s="12" t="s">
        <v>7</v>
      </c>
      <c r="C6" s="14">
        <v>1710000</v>
      </c>
    </row>
    <row r="7" spans="1:3" ht="12.75">
      <c r="A7" s="7"/>
      <c r="B7" s="7"/>
      <c r="C7" s="13"/>
    </row>
    <row r="8" spans="1:3" ht="12.75">
      <c r="A8" s="12">
        <v>34</v>
      </c>
      <c r="B8" s="12" t="s">
        <v>10</v>
      </c>
      <c r="C8" s="14">
        <v>20000</v>
      </c>
    </row>
    <row r="9" spans="1:3" ht="12.75">
      <c r="A9" s="7"/>
      <c r="B9" s="7"/>
      <c r="C9" s="13"/>
    </row>
    <row r="10" spans="1:3" ht="12.75">
      <c r="A10" s="12">
        <v>42</v>
      </c>
      <c r="B10" s="12" t="s">
        <v>16</v>
      </c>
      <c r="C10" s="14">
        <v>220000</v>
      </c>
    </row>
    <row r="11" spans="1:3" ht="12.75">
      <c r="A11" s="7"/>
      <c r="B11" s="7"/>
      <c r="C11" s="13"/>
    </row>
    <row r="12" spans="1:3" ht="12.75">
      <c r="A12" s="15"/>
      <c r="B12" s="15" t="s">
        <v>8</v>
      </c>
      <c r="C12" s="16">
        <f>SUM(C3:C11)</f>
        <v>8365000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&amp;C&amp;"Arial,Podebljano"PROJEKCIJA 2016. GODINA-RASHODI</oddHeader>
    <oddFooter>&amp;L&amp;"Arial,Podebljano kurziv"PLAN RASHODA I IZDATAKA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Arboretum Opeka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Arboretum Opeka</dc:creator>
  <cp:keywords/>
  <dc:description/>
  <cp:lastModifiedBy>Ksenija</cp:lastModifiedBy>
  <cp:lastPrinted>2014-12-04T13:33:34Z</cp:lastPrinted>
  <dcterms:created xsi:type="dcterms:W3CDTF">2010-01-22T10:56:40Z</dcterms:created>
  <dcterms:modified xsi:type="dcterms:W3CDTF">2014-12-10T08:18:12Z</dcterms:modified>
  <cp:category/>
  <cp:version/>
  <cp:contentType/>
  <cp:contentStatus/>
</cp:coreProperties>
</file>