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primitaka'!$A$1:$AQ$56</definedName>
    <definedName name="_xlnm.Print_Area" localSheetId="3">'3. Plan rashoda i izdataka'!$A$1:$AQ$173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M140" i="7" l="1"/>
  <c r="AM137" i="7"/>
  <c r="AM131" i="7"/>
  <c r="AM127" i="7"/>
  <c r="AM126" i="7"/>
  <c r="AM125" i="7"/>
  <c r="AM124" i="7"/>
  <c r="AQ126" i="7"/>
  <c r="AP126" i="7"/>
  <c r="AO126" i="7"/>
  <c r="AN126" i="7"/>
  <c r="AL126" i="7"/>
  <c r="AK126" i="7"/>
  <c r="AJ126" i="7"/>
  <c r="AI126" i="7"/>
  <c r="AH126" i="7"/>
  <c r="AG126" i="7"/>
  <c r="AE126" i="7"/>
  <c r="AD126" i="7"/>
  <c r="AC126" i="7"/>
  <c r="AB126" i="7"/>
  <c r="AA126" i="7"/>
  <c r="Z126" i="7"/>
  <c r="Y126" i="7"/>
  <c r="X126" i="7"/>
  <c r="W126" i="7"/>
  <c r="V126" i="7"/>
  <c r="U126" i="7"/>
  <c r="S126" i="7"/>
  <c r="R126" i="7"/>
  <c r="P126" i="7"/>
  <c r="O126" i="7"/>
  <c r="N126" i="7"/>
  <c r="K126" i="7"/>
  <c r="I126" i="7"/>
  <c r="I140" i="7"/>
  <c r="AF141" i="7"/>
  <c r="T141" i="7"/>
  <c r="H141" i="7"/>
  <c r="AQ140" i="7"/>
  <c r="AP140" i="7"/>
  <c r="AO140" i="7"/>
  <c r="AN140" i="7"/>
  <c r="AL140" i="7"/>
  <c r="AK140" i="7"/>
  <c r="AJ140" i="7"/>
  <c r="AI140" i="7"/>
  <c r="AH140" i="7"/>
  <c r="AG140" i="7"/>
  <c r="AF140" i="7" s="1"/>
  <c r="AE140" i="7"/>
  <c r="AD140" i="7"/>
  <c r="AC140" i="7"/>
  <c r="AB140" i="7"/>
  <c r="AA140" i="7"/>
  <c r="Z140" i="7"/>
  <c r="Y140" i="7"/>
  <c r="X140" i="7"/>
  <c r="W140" i="7"/>
  <c r="V140" i="7"/>
  <c r="U140" i="7"/>
  <c r="T140" i="7" s="1"/>
  <c r="S140" i="7"/>
  <c r="R140" i="7"/>
  <c r="Q140" i="7"/>
  <c r="P140" i="7"/>
  <c r="O140" i="7"/>
  <c r="N140" i="7"/>
  <c r="M140" i="7"/>
  <c r="L140" i="7"/>
  <c r="K140" i="7"/>
  <c r="J140" i="7"/>
  <c r="H140" i="7"/>
  <c r="AT30" i="7"/>
  <c r="AU30" i="7"/>
  <c r="AV30" i="7"/>
  <c r="R55" i="7"/>
  <c r="AQ55" i="7"/>
  <c r="AE54" i="7"/>
  <c r="I54" i="7"/>
  <c r="AF64" i="7"/>
  <c r="T64" i="7"/>
  <c r="H64" i="7"/>
  <c r="AQ63" i="7"/>
  <c r="AP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T63" i="7" s="1"/>
  <c r="U63" i="7"/>
  <c r="S63" i="7"/>
  <c r="R63" i="7"/>
  <c r="Q63" i="7"/>
  <c r="P63" i="7"/>
  <c r="O63" i="7"/>
  <c r="N63" i="7"/>
  <c r="M63" i="7"/>
  <c r="L63" i="7"/>
  <c r="K63" i="7"/>
  <c r="J63" i="7"/>
  <c r="I63" i="7"/>
  <c r="AE73" i="7"/>
  <c r="AE68" i="7"/>
  <c r="AE67" i="7" s="1"/>
  <c r="AE65" i="7"/>
  <c r="AE61" i="7"/>
  <c r="AE55" i="7"/>
  <c r="AF71" i="7"/>
  <c r="T71" i="7"/>
  <c r="H71" i="7"/>
  <c r="AA68" i="7"/>
  <c r="I68" i="7"/>
  <c r="U68" i="7"/>
  <c r="H63" i="7" l="1"/>
  <c r="AF63" i="7"/>
  <c r="AE53" i="7"/>
  <c r="AP68" i="7"/>
  <c r="AQ68" i="7"/>
  <c r="AO68" i="7"/>
  <c r="AN68" i="7"/>
  <c r="AM68" i="7"/>
  <c r="AL68" i="7"/>
  <c r="AK68" i="7"/>
  <c r="AJ68" i="7"/>
  <c r="AI68" i="7"/>
  <c r="AH68" i="7"/>
  <c r="AG68" i="7"/>
  <c r="AD68" i="7"/>
  <c r="AC68" i="7"/>
  <c r="AB68" i="7"/>
  <c r="Z68" i="7"/>
  <c r="Y68" i="7"/>
  <c r="X68" i="7"/>
  <c r="W68" i="7"/>
  <c r="V68" i="7"/>
  <c r="S68" i="7"/>
  <c r="R68" i="7"/>
  <c r="Q68" i="7"/>
  <c r="P68" i="7"/>
  <c r="O68" i="7"/>
  <c r="N68" i="7"/>
  <c r="M68" i="7"/>
  <c r="L68" i="7"/>
  <c r="K68" i="7"/>
  <c r="J68" i="7"/>
  <c r="AF69" i="7"/>
  <c r="T69" i="7"/>
  <c r="H69" i="7"/>
  <c r="AQ61" i="7"/>
  <c r="AP61" i="7"/>
  <c r="AO61" i="7"/>
  <c r="AN61" i="7"/>
  <c r="AM61" i="7"/>
  <c r="AL61" i="7"/>
  <c r="AK61" i="7"/>
  <c r="AJ61" i="7"/>
  <c r="AI61" i="7"/>
  <c r="AH61" i="7"/>
  <c r="AG61" i="7"/>
  <c r="AF61" i="7" s="1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I55" i="7"/>
  <c r="AF62" i="7"/>
  <c r="T62" i="7"/>
  <c r="H62" i="7"/>
  <c r="H68" i="7" l="1"/>
  <c r="AF68" i="7"/>
  <c r="T61" i="7"/>
  <c r="T68" i="7"/>
  <c r="H61" i="7"/>
  <c r="O42" i="9"/>
  <c r="O41" i="9" s="1"/>
  <c r="O37" i="9"/>
  <c r="O36" i="9"/>
  <c r="O32" i="9"/>
  <c r="O31" i="9" s="1"/>
  <c r="O29" i="9"/>
  <c r="O26" i="9"/>
  <c r="O24" i="9"/>
  <c r="O21" i="9"/>
  <c r="O14" i="9"/>
  <c r="AA42" i="9"/>
  <c r="AA41" i="9"/>
  <c r="AA37" i="9"/>
  <c r="AA36" i="9" s="1"/>
  <c r="AA32" i="9"/>
  <c r="AA31" i="9"/>
  <c r="AA29" i="9"/>
  <c r="AA26" i="9"/>
  <c r="AA24" i="9"/>
  <c r="AA21" i="9"/>
  <c r="AA14" i="9"/>
  <c r="AA13" i="9" s="1"/>
  <c r="AM42" i="9"/>
  <c r="AM41" i="9" s="1"/>
  <c r="AM37" i="9"/>
  <c r="AM36" i="9"/>
  <c r="AM32" i="9"/>
  <c r="AM31" i="9" s="1"/>
  <c r="AM29" i="9"/>
  <c r="AM26" i="9"/>
  <c r="AM24" i="9"/>
  <c r="AM21" i="9"/>
  <c r="AM14" i="9"/>
  <c r="AM207" i="7"/>
  <c r="AM206" i="7" s="1"/>
  <c r="AM204" i="7"/>
  <c r="AM199" i="7"/>
  <c r="AM195" i="7"/>
  <c r="AM184" i="7"/>
  <c r="AM183" i="7" s="1"/>
  <c r="AM181" i="7"/>
  <c r="AM176" i="7"/>
  <c r="AM172" i="7"/>
  <c r="AM163" i="7"/>
  <c r="AM162" i="7" s="1"/>
  <c r="AM161" i="7" s="1"/>
  <c r="AM160" i="7" s="1"/>
  <c r="AM156" i="7"/>
  <c r="AM155" i="7" s="1"/>
  <c r="AM154" i="7" s="1"/>
  <c r="AM150" i="7"/>
  <c r="AM149" i="7" s="1"/>
  <c r="AM146" i="7"/>
  <c r="AM145" i="7" s="1"/>
  <c r="AM117" i="7"/>
  <c r="AM113" i="7"/>
  <c r="AM112" i="7" s="1"/>
  <c r="AM111" i="7" s="1"/>
  <c r="AM104" i="7"/>
  <c r="AM103" i="7" s="1"/>
  <c r="AM102" i="7" s="1"/>
  <c r="AM98" i="7"/>
  <c r="AM97" i="7" s="1"/>
  <c r="AM92" i="7"/>
  <c r="AM91" i="7" s="1"/>
  <c r="AM84" i="7"/>
  <c r="AM80" i="7"/>
  <c r="AM79" i="7" s="1"/>
  <c r="AM78" i="7" s="1"/>
  <c r="AM73" i="7"/>
  <c r="AM67" i="7" s="1"/>
  <c r="AM65" i="7"/>
  <c r="AM54" i="7" s="1"/>
  <c r="AM55" i="7"/>
  <c r="AM46" i="7"/>
  <c r="AM41" i="7" s="1"/>
  <c r="AM40" i="7" s="1"/>
  <c r="AM42" i="7"/>
  <c r="AM35" i="7"/>
  <c r="AM28" i="7" s="1"/>
  <c r="AM29" i="7"/>
  <c r="AM23" i="7"/>
  <c r="AM19" i="7"/>
  <c r="AM18" i="7" s="1"/>
  <c r="AA163" i="7"/>
  <c r="AA162" i="7" s="1"/>
  <c r="AA161" i="7" s="1"/>
  <c r="AA160" i="7" s="1"/>
  <c r="AA156" i="7"/>
  <c r="AA155" i="7" s="1"/>
  <c r="AA154" i="7" s="1"/>
  <c r="AA150" i="7"/>
  <c r="AA149" i="7"/>
  <c r="AA146" i="7"/>
  <c r="AA145" i="7" s="1"/>
  <c r="AA137" i="7"/>
  <c r="AA131" i="7"/>
  <c r="AA127" i="7"/>
  <c r="AA117" i="7"/>
  <c r="AA112" i="7" s="1"/>
  <c r="AA111" i="7" s="1"/>
  <c r="AA113" i="7"/>
  <c r="AA104" i="7"/>
  <c r="AA103" i="7" s="1"/>
  <c r="AA102" i="7" s="1"/>
  <c r="AA98" i="7"/>
  <c r="AA97" i="7" s="1"/>
  <c r="AA92" i="7"/>
  <c r="AA91" i="7" s="1"/>
  <c r="AA84" i="7"/>
  <c r="AA80" i="7"/>
  <c r="AA73" i="7"/>
  <c r="AA67" i="7" s="1"/>
  <c r="AA65" i="7"/>
  <c r="AA54" i="7" s="1"/>
  <c r="AA55" i="7"/>
  <c r="AA46" i="7"/>
  <c r="AA41" i="7" s="1"/>
  <c r="AA40" i="7" s="1"/>
  <c r="AA42" i="7"/>
  <c r="AA35" i="7"/>
  <c r="AA29" i="7"/>
  <c r="AA28" i="7" s="1"/>
  <c r="AA23" i="7"/>
  <c r="AA19" i="7"/>
  <c r="AA18" i="7" s="1"/>
  <c r="O207" i="7"/>
  <c r="O206" i="7" s="1"/>
  <c r="O204" i="7"/>
  <c r="O199" i="7"/>
  <c r="O195" i="7"/>
  <c r="O184" i="7"/>
  <c r="O183" i="7" s="1"/>
  <c r="O181" i="7"/>
  <c r="O176" i="7"/>
  <c r="O172" i="7"/>
  <c r="O163" i="7"/>
  <c r="O162" i="7" s="1"/>
  <c r="O161" i="7" s="1"/>
  <c r="O160" i="7" s="1"/>
  <c r="O156" i="7"/>
  <c r="O155" i="7" s="1"/>
  <c r="O154" i="7" s="1"/>
  <c r="O150" i="7"/>
  <c r="O149" i="7" s="1"/>
  <c r="O146" i="7"/>
  <c r="O145" i="7"/>
  <c r="O137" i="7"/>
  <c r="O125" i="7" s="1"/>
  <c r="O131" i="7"/>
  <c r="O127" i="7"/>
  <c r="O117" i="7"/>
  <c r="O113" i="7"/>
  <c r="O112" i="7" s="1"/>
  <c r="O111" i="7" s="1"/>
  <c r="O104" i="7"/>
  <c r="O103" i="7" s="1"/>
  <c r="O102" i="7" s="1"/>
  <c r="O98" i="7"/>
  <c r="O97" i="7" s="1"/>
  <c r="O92" i="7"/>
  <c r="O91" i="7" s="1"/>
  <c r="O84" i="7"/>
  <c r="O80" i="7"/>
  <c r="O73" i="7"/>
  <c r="O67" i="7" s="1"/>
  <c r="O65" i="7"/>
  <c r="O54" i="7" s="1"/>
  <c r="O55" i="7"/>
  <c r="O46" i="7"/>
  <c r="O41" i="7" s="1"/>
  <c r="O40" i="7" s="1"/>
  <c r="O42" i="7"/>
  <c r="O35" i="7"/>
  <c r="O29" i="7"/>
  <c r="O28" i="7" s="1"/>
  <c r="O23" i="7"/>
  <c r="O19" i="7"/>
  <c r="O18" i="7" l="1"/>
  <c r="O17" i="7" s="1"/>
  <c r="O16" i="7" s="1"/>
  <c r="AM13" i="9"/>
  <c r="AM9" i="9" s="1"/>
  <c r="O13" i="9"/>
  <c r="O9" i="9" s="1"/>
  <c r="AM90" i="7"/>
  <c r="O79" i="7"/>
  <c r="O78" i="7" s="1"/>
  <c r="AM144" i="7"/>
  <c r="AA79" i="7"/>
  <c r="AA78" i="7" s="1"/>
  <c r="AM171" i="7"/>
  <c r="AM194" i="7"/>
  <c r="AA17" i="7"/>
  <c r="AA16" i="7" s="1"/>
  <c r="AM17" i="7"/>
  <c r="AM16" i="7" s="1"/>
  <c r="AM53" i="7"/>
  <c r="AA90" i="7"/>
  <c r="AA125" i="7"/>
  <c r="AA53" i="7"/>
  <c r="O53" i="7"/>
  <c r="O194" i="7"/>
  <c r="O193" i="7" s="1"/>
  <c r="O192" i="7" s="1"/>
  <c r="AA9" i="9"/>
  <c r="AM170" i="7"/>
  <c r="AM169" i="7" s="1"/>
  <c r="AM193" i="7"/>
  <c r="AM192" i="7" s="1"/>
  <c r="O90" i="7"/>
  <c r="AA144" i="7"/>
  <c r="O144" i="7"/>
  <c r="O171" i="7"/>
  <c r="O170" i="7" s="1"/>
  <c r="O169" i="7" s="1"/>
  <c r="O124" i="7"/>
  <c r="AQ42" i="7"/>
  <c r="AP42" i="7"/>
  <c r="AO42" i="7"/>
  <c r="AO41" i="7" s="1"/>
  <c r="AO40" i="7" s="1"/>
  <c r="AN42" i="7"/>
  <c r="AL42" i="7"/>
  <c r="AK42" i="7"/>
  <c r="AJ42" i="7"/>
  <c r="AJ41" i="7" s="1"/>
  <c r="AJ40" i="7" s="1"/>
  <c r="AI42" i="7"/>
  <c r="AH42" i="7"/>
  <c r="AG42" i="7"/>
  <c r="AE42" i="7"/>
  <c r="AD42" i="7"/>
  <c r="AC42" i="7"/>
  <c r="AB42" i="7"/>
  <c r="Z42" i="7"/>
  <c r="Y42" i="7"/>
  <c r="X42" i="7"/>
  <c r="W42" i="7"/>
  <c r="V42" i="7"/>
  <c r="U42" i="7"/>
  <c r="S42" i="7"/>
  <c r="R42" i="7"/>
  <c r="Q42" i="7"/>
  <c r="P42" i="7"/>
  <c r="N42" i="7"/>
  <c r="M42" i="7"/>
  <c r="L42" i="7"/>
  <c r="K42" i="7"/>
  <c r="J42" i="7"/>
  <c r="I46" i="7"/>
  <c r="I42" i="7"/>
  <c r="AF50" i="7"/>
  <c r="T50" i="7"/>
  <c r="H50" i="7"/>
  <c r="AF49" i="7"/>
  <c r="T49" i="7"/>
  <c r="H49" i="7"/>
  <c r="AF48" i="7"/>
  <c r="T48" i="7"/>
  <c r="H48" i="7"/>
  <c r="AF47" i="7"/>
  <c r="T47" i="7"/>
  <c r="H47" i="7"/>
  <c r="AQ46" i="7"/>
  <c r="AQ41" i="7" s="1"/>
  <c r="AQ40" i="7" s="1"/>
  <c r="AP46" i="7"/>
  <c r="AO46" i="7"/>
  <c r="AN46" i="7"/>
  <c r="AN41" i="7" s="1"/>
  <c r="AN40" i="7" s="1"/>
  <c r="AL46" i="7"/>
  <c r="AL41" i="7" s="1"/>
  <c r="AL40" i="7" s="1"/>
  <c r="AK46" i="7"/>
  <c r="AJ46" i="7"/>
  <c r="AI46" i="7"/>
  <c r="AI41" i="7" s="1"/>
  <c r="AI40" i="7" s="1"/>
  <c r="AH46" i="7"/>
  <c r="AH41" i="7" s="1"/>
  <c r="AH40" i="7" s="1"/>
  <c r="AG46" i="7"/>
  <c r="AE46" i="7"/>
  <c r="AD46" i="7"/>
  <c r="AC46" i="7"/>
  <c r="AC41" i="7" s="1"/>
  <c r="AC40" i="7" s="1"/>
  <c r="AB46" i="7"/>
  <c r="Z46" i="7"/>
  <c r="Y46" i="7"/>
  <c r="X46" i="7"/>
  <c r="W46" i="7"/>
  <c r="V46" i="7"/>
  <c r="U46" i="7"/>
  <c r="S46" i="7"/>
  <c r="S41" i="7" s="1"/>
  <c r="S40" i="7" s="1"/>
  <c r="R46" i="7"/>
  <c r="Q46" i="7"/>
  <c r="P46" i="7"/>
  <c r="N46" i="7"/>
  <c r="N41" i="7" s="1"/>
  <c r="N40" i="7" s="1"/>
  <c r="M46" i="7"/>
  <c r="L46" i="7"/>
  <c r="K46" i="7"/>
  <c r="J46" i="7"/>
  <c r="AF45" i="7"/>
  <c r="T45" i="7"/>
  <c r="H45" i="7"/>
  <c r="AF44" i="7"/>
  <c r="T44" i="7"/>
  <c r="H44" i="7"/>
  <c r="AF43" i="7"/>
  <c r="T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V42" i="9"/>
  <c r="V41" i="9" s="1"/>
  <c r="V37" i="9"/>
  <c r="V36" i="9"/>
  <c r="V32" i="9"/>
  <c r="V31" i="9" s="1"/>
  <c r="V29" i="9"/>
  <c r="V26" i="9"/>
  <c r="V24" i="9"/>
  <c r="V21" i="9"/>
  <c r="V14" i="9"/>
  <c r="AH42" i="9"/>
  <c r="AH41" i="9"/>
  <c r="AH37" i="9"/>
  <c r="AH36" i="9"/>
  <c r="AH32" i="9"/>
  <c r="AH31" i="9" s="1"/>
  <c r="AH29" i="9"/>
  <c r="AH26" i="9"/>
  <c r="AH24" i="9"/>
  <c r="AH21" i="9"/>
  <c r="AH14" i="9"/>
  <c r="AH163" i="7"/>
  <c r="AH162" i="7" s="1"/>
  <c r="AH161" i="7" s="1"/>
  <c r="AH160" i="7" s="1"/>
  <c r="AH156" i="7"/>
  <c r="AH155" i="7" s="1"/>
  <c r="AH154" i="7" s="1"/>
  <c r="AH150" i="7"/>
  <c r="AH149" i="7" s="1"/>
  <c r="AH146" i="7"/>
  <c r="AH145" i="7" s="1"/>
  <c r="AH137" i="7"/>
  <c r="AH131" i="7"/>
  <c r="AH127" i="7"/>
  <c r="AH117" i="7"/>
  <c r="AH113" i="7"/>
  <c r="AH104" i="7"/>
  <c r="AH103" i="7" s="1"/>
  <c r="AH102" i="7" s="1"/>
  <c r="AH98" i="7"/>
  <c r="AH97" i="7" s="1"/>
  <c r="AH92" i="7"/>
  <c r="AH91" i="7" s="1"/>
  <c r="AH84" i="7"/>
  <c r="AH80" i="7"/>
  <c r="AH73" i="7"/>
  <c r="AH65" i="7"/>
  <c r="AH54" i="7" s="1"/>
  <c r="AH55" i="7"/>
  <c r="AH35" i="7"/>
  <c r="AH29" i="7"/>
  <c r="AH23" i="7"/>
  <c r="AH19" i="7"/>
  <c r="J207" i="7"/>
  <c r="J206" i="7" s="1"/>
  <c r="J204" i="7"/>
  <c r="J199" i="7"/>
  <c r="J195" i="7"/>
  <c r="J184" i="7"/>
  <c r="J183" i="7" s="1"/>
  <c r="J181" i="7"/>
  <c r="J176" i="7"/>
  <c r="J172" i="7"/>
  <c r="J163" i="7"/>
  <c r="J162" i="7" s="1"/>
  <c r="J161" i="7" s="1"/>
  <c r="J160" i="7" s="1"/>
  <c r="J156" i="7"/>
  <c r="J155" i="7" s="1"/>
  <c r="J154" i="7" s="1"/>
  <c r="J150" i="7"/>
  <c r="J149" i="7" s="1"/>
  <c r="J146" i="7"/>
  <c r="J145" i="7" s="1"/>
  <c r="J137" i="7"/>
  <c r="J131" i="7"/>
  <c r="J126" i="7" s="1"/>
  <c r="J127" i="7"/>
  <c r="J117" i="7"/>
  <c r="J113" i="7"/>
  <c r="J104" i="7"/>
  <c r="J103" i="7" s="1"/>
  <c r="J102" i="7" s="1"/>
  <c r="J98" i="7"/>
  <c r="J97" i="7" s="1"/>
  <c r="J92" i="7"/>
  <c r="J91" i="7" s="1"/>
  <c r="J84" i="7"/>
  <c r="J80" i="7"/>
  <c r="J73" i="7"/>
  <c r="J65" i="7"/>
  <c r="J55" i="7"/>
  <c r="J54" i="7" s="1"/>
  <c r="J35" i="7"/>
  <c r="J29" i="7"/>
  <c r="J23" i="7"/>
  <c r="J19" i="7"/>
  <c r="V163" i="7"/>
  <c r="V162" i="7" s="1"/>
  <c r="V161" i="7" s="1"/>
  <c r="V160" i="7" s="1"/>
  <c r="V156" i="7"/>
  <c r="V155" i="7" s="1"/>
  <c r="V154" i="7" s="1"/>
  <c r="V150" i="7"/>
  <c r="V149" i="7" s="1"/>
  <c r="V146" i="7"/>
  <c r="V145" i="7" s="1"/>
  <c r="V137" i="7"/>
  <c r="V131" i="7"/>
  <c r="V127" i="7"/>
  <c r="V117" i="7"/>
  <c r="V113" i="7"/>
  <c r="V104" i="7"/>
  <c r="V103" i="7" s="1"/>
  <c r="V102" i="7" s="1"/>
  <c r="V98" i="7"/>
  <c r="V97" i="7" s="1"/>
  <c r="V92" i="7"/>
  <c r="V91" i="7" s="1"/>
  <c r="V84" i="7"/>
  <c r="V80" i="7"/>
  <c r="V73" i="7"/>
  <c r="V65" i="7"/>
  <c r="V54" i="7" s="1"/>
  <c r="V55" i="7"/>
  <c r="V35" i="7"/>
  <c r="V29" i="7"/>
  <c r="V23" i="7"/>
  <c r="V19" i="7"/>
  <c r="AM52" i="7" l="1"/>
  <c r="AM12" i="7" s="1"/>
  <c r="AA52" i="7"/>
  <c r="AA124" i="7"/>
  <c r="AA12" i="7" s="1"/>
  <c r="O52" i="7"/>
  <c r="O12" i="7" s="1"/>
  <c r="V79" i="7"/>
  <c r="V78" i="7" s="1"/>
  <c r="Q41" i="7"/>
  <c r="Q40" i="7" s="1"/>
  <c r="I41" i="7"/>
  <c r="I40" i="7" s="1"/>
  <c r="AH112" i="7"/>
  <c r="AH111" i="7" s="1"/>
  <c r="AB41" i="7"/>
  <c r="AB40" i="7" s="1"/>
  <c r="AG41" i="7"/>
  <c r="AG40" i="7" s="1"/>
  <c r="AK41" i="7"/>
  <c r="AK40" i="7" s="1"/>
  <c r="AP41" i="7"/>
  <c r="AP40" i="7" s="1"/>
  <c r="J41" i="7"/>
  <c r="J40" i="7" s="1"/>
  <c r="V67" i="7"/>
  <c r="V53" i="7" s="1"/>
  <c r="K41" i="7"/>
  <c r="K40" i="7" s="1"/>
  <c r="AH13" i="9"/>
  <c r="AH9" i="9" s="1"/>
  <c r="V13" i="9"/>
  <c r="V9" i="9" s="1"/>
  <c r="J13" i="9"/>
  <c r="J9" i="9" s="1"/>
  <c r="T46" i="7"/>
  <c r="W41" i="7"/>
  <c r="W40" i="7" s="1"/>
  <c r="X41" i="7"/>
  <c r="X40" i="7" s="1"/>
  <c r="P41" i="7"/>
  <c r="P40" i="7" s="1"/>
  <c r="U41" i="7"/>
  <c r="U40" i="7" s="1"/>
  <c r="Y41" i="7"/>
  <c r="Y40" i="7" s="1"/>
  <c r="AD41" i="7"/>
  <c r="AD40" i="7" s="1"/>
  <c r="L41" i="7"/>
  <c r="L40" i="7" s="1"/>
  <c r="V41" i="7"/>
  <c r="V40" i="7" s="1"/>
  <c r="Z41" i="7"/>
  <c r="Z40" i="7" s="1"/>
  <c r="AE41" i="7"/>
  <c r="AE40" i="7" s="1"/>
  <c r="M41" i="7"/>
  <c r="M40" i="7" s="1"/>
  <c r="R41" i="7"/>
  <c r="R40" i="7" s="1"/>
  <c r="H40" i="7" s="1"/>
  <c r="H46" i="7"/>
  <c r="J171" i="7"/>
  <c r="J170" i="7" s="1"/>
  <c r="J169" i="7" s="1"/>
  <c r="J67" i="7"/>
  <c r="J53" i="7" s="1"/>
  <c r="AH79" i="7"/>
  <c r="AH78" i="7" s="1"/>
  <c r="AH28" i="7"/>
  <c r="AH67" i="7"/>
  <c r="AF42" i="7"/>
  <c r="J28" i="7"/>
  <c r="V112" i="7"/>
  <c r="V111" i="7" s="1"/>
  <c r="J79" i="7"/>
  <c r="J78" i="7" s="1"/>
  <c r="J144" i="7"/>
  <c r="H42" i="7"/>
  <c r="AF46" i="7"/>
  <c r="T42" i="7"/>
  <c r="V28" i="7"/>
  <c r="V90" i="7"/>
  <c r="J194" i="7"/>
  <c r="J193" i="7" s="1"/>
  <c r="J192" i="7" s="1"/>
  <c r="J112" i="7"/>
  <c r="J111" i="7" s="1"/>
  <c r="V18" i="7"/>
  <c r="V125" i="7"/>
  <c r="AH18" i="7"/>
  <c r="AH125" i="7"/>
  <c r="J90" i="7"/>
  <c r="V144" i="7"/>
  <c r="J18" i="7"/>
  <c r="J125" i="7"/>
  <c r="J124" i="7" s="1"/>
  <c r="AH144" i="7"/>
  <c r="AH90" i="7"/>
  <c r="AF20" i="7"/>
  <c r="AF21" i="7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N131" i="7"/>
  <c r="T66" i="7"/>
  <c r="AU31" i="7" s="1"/>
  <c r="H66" i="7"/>
  <c r="AT31" i="7" s="1"/>
  <c r="AQ65" i="7"/>
  <c r="AQ54" i="7" s="1"/>
  <c r="AQ53" i="7" s="1"/>
  <c r="AP65" i="7"/>
  <c r="AP54" i="7" s="1"/>
  <c r="AO65" i="7"/>
  <c r="AO54" i="7" s="1"/>
  <c r="AN65" i="7"/>
  <c r="AN54" i="7" s="1"/>
  <c r="AL65" i="7"/>
  <c r="AL54" i="7" s="1"/>
  <c r="AK65" i="7"/>
  <c r="AK54" i="7" s="1"/>
  <c r="AJ65" i="7"/>
  <c r="AJ54" i="7" s="1"/>
  <c r="AI65" i="7"/>
  <c r="AI54" i="7" s="1"/>
  <c r="AG65" i="7"/>
  <c r="AG54" i="7" s="1"/>
  <c r="AD65" i="7"/>
  <c r="AC65" i="7"/>
  <c r="AB65" i="7"/>
  <c r="Z65" i="7"/>
  <c r="Y65" i="7"/>
  <c r="X65" i="7"/>
  <c r="W65" i="7"/>
  <c r="U65" i="7"/>
  <c r="U54" i="7" s="1"/>
  <c r="S65" i="7"/>
  <c r="R65" i="7"/>
  <c r="R54" i="7" s="1"/>
  <c r="Q65" i="7"/>
  <c r="P65" i="7"/>
  <c r="N65" i="7"/>
  <c r="M65" i="7"/>
  <c r="L65" i="7"/>
  <c r="K65" i="7"/>
  <c r="K54" i="7" s="1"/>
  <c r="I65" i="7"/>
  <c r="K55" i="7"/>
  <c r="AF66" i="7"/>
  <c r="AV31" i="7" s="1"/>
  <c r="AO163" i="7"/>
  <c r="AO162" i="7" s="1"/>
  <c r="AO161" i="7" s="1"/>
  <c r="AO160" i="7" s="1"/>
  <c r="I163" i="7"/>
  <c r="I162" i="7" s="1"/>
  <c r="I161" i="7" s="1"/>
  <c r="I160" i="7" s="1"/>
  <c r="I35" i="7"/>
  <c r="I29" i="7"/>
  <c r="I23" i="7"/>
  <c r="I19" i="7"/>
  <c r="AF165" i="7"/>
  <c r="AV43" i="7" s="1"/>
  <c r="T165" i="7"/>
  <c r="AU43" i="7" s="1"/>
  <c r="H165" i="7"/>
  <c r="AT43" i="7" s="1"/>
  <c r="AF164" i="7"/>
  <c r="AV42" i="7" s="1"/>
  <c r="T164" i="7"/>
  <c r="AU42" i="7" s="1"/>
  <c r="H164" i="7"/>
  <c r="AT42" i="7" s="1"/>
  <c r="AQ163" i="7"/>
  <c r="AQ162" i="7" s="1"/>
  <c r="AQ161" i="7" s="1"/>
  <c r="AQ160" i="7" s="1"/>
  <c r="AP163" i="7"/>
  <c r="AP162" i="7" s="1"/>
  <c r="AP161" i="7" s="1"/>
  <c r="AP160" i="7" s="1"/>
  <c r="AN163" i="7"/>
  <c r="AN162" i="7" s="1"/>
  <c r="AN161" i="7" s="1"/>
  <c r="AN160" i="7" s="1"/>
  <c r="AL163" i="7"/>
  <c r="AL162" i="7" s="1"/>
  <c r="AL161" i="7" s="1"/>
  <c r="AL160" i="7" s="1"/>
  <c r="AK163" i="7"/>
  <c r="AK162" i="7" s="1"/>
  <c r="AK161" i="7" s="1"/>
  <c r="AK160" i="7" s="1"/>
  <c r="AJ163" i="7"/>
  <c r="AJ162" i="7" s="1"/>
  <c r="AJ161" i="7" s="1"/>
  <c r="AJ160" i="7" s="1"/>
  <c r="AI163" i="7"/>
  <c r="AI162" i="7" s="1"/>
  <c r="AI161" i="7" s="1"/>
  <c r="AI160" i="7" s="1"/>
  <c r="AG163" i="7"/>
  <c r="AG162" i="7" s="1"/>
  <c r="AG161" i="7" s="1"/>
  <c r="AG160" i="7" s="1"/>
  <c r="AE163" i="7"/>
  <c r="AE162" i="7" s="1"/>
  <c r="AE161" i="7" s="1"/>
  <c r="AE160" i="7" s="1"/>
  <c r="AD163" i="7"/>
  <c r="AD162" i="7" s="1"/>
  <c r="AD161" i="7" s="1"/>
  <c r="AD160" i="7" s="1"/>
  <c r="AC163" i="7"/>
  <c r="AC162" i="7" s="1"/>
  <c r="AC161" i="7" s="1"/>
  <c r="AC160" i="7" s="1"/>
  <c r="AB163" i="7"/>
  <c r="AB162" i="7" s="1"/>
  <c r="AB161" i="7" s="1"/>
  <c r="AB160" i="7" s="1"/>
  <c r="Z163" i="7"/>
  <c r="Z162" i="7" s="1"/>
  <c r="Z161" i="7" s="1"/>
  <c r="Z160" i="7" s="1"/>
  <c r="Y163" i="7"/>
  <c r="Y162" i="7" s="1"/>
  <c r="Y161" i="7" s="1"/>
  <c r="Y160" i="7" s="1"/>
  <c r="X163" i="7"/>
  <c r="X162" i="7" s="1"/>
  <c r="X161" i="7" s="1"/>
  <c r="X160" i="7" s="1"/>
  <c r="W163" i="7"/>
  <c r="W162" i="7" s="1"/>
  <c r="W161" i="7" s="1"/>
  <c r="W160" i="7" s="1"/>
  <c r="U163" i="7"/>
  <c r="U162" i="7" s="1"/>
  <c r="U161" i="7" s="1"/>
  <c r="U160" i="7" s="1"/>
  <c r="S163" i="7"/>
  <c r="S162" i="7" s="1"/>
  <c r="S161" i="7" s="1"/>
  <c r="S160" i="7" s="1"/>
  <c r="R163" i="7"/>
  <c r="R162" i="7" s="1"/>
  <c r="R161" i="7" s="1"/>
  <c r="R160" i="7" s="1"/>
  <c r="Q163" i="7"/>
  <c r="Q162" i="7" s="1"/>
  <c r="Q161" i="7" s="1"/>
  <c r="Q160" i="7" s="1"/>
  <c r="P163" i="7"/>
  <c r="P162" i="7" s="1"/>
  <c r="P161" i="7" s="1"/>
  <c r="P160" i="7" s="1"/>
  <c r="N163" i="7"/>
  <c r="N162" i="7" s="1"/>
  <c r="N161" i="7" s="1"/>
  <c r="N160" i="7" s="1"/>
  <c r="M163" i="7"/>
  <c r="M162" i="7" s="1"/>
  <c r="M161" i="7" s="1"/>
  <c r="M160" i="7" s="1"/>
  <c r="L163" i="7"/>
  <c r="L162" i="7" s="1"/>
  <c r="L161" i="7" s="1"/>
  <c r="L160" i="7" s="1"/>
  <c r="K163" i="7"/>
  <c r="K162" i="7" s="1"/>
  <c r="K161" i="7" s="1"/>
  <c r="K160" i="7" s="1"/>
  <c r="AM10" i="9" l="1"/>
  <c r="AM13" i="7"/>
  <c r="V52" i="7"/>
  <c r="J17" i="7"/>
  <c r="J16" i="7" s="1"/>
  <c r="AH53" i="7"/>
  <c r="AA10" i="9"/>
  <c r="AA13" i="7"/>
  <c r="O10" i="9"/>
  <c r="O13" i="7"/>
  <c r="T41" i="7"/>
  <c r="AH17" i="7"/>
  <c r="AH16" i="7" s="1"/>
  <c r="AH52" i="7"/>
  <c r="J52" i="7"/>
  <c r="T40" i="7"/>
  <c r="AH124" i="7"/>
  <c r="AF41" i="7"/>
  <c r="H41" i="7"/>
  <c r="V17" i="7"/>
  <c r="V16" i="7" s="1"/>
  <c r="AF65" i="7"/>
  <c r="I18" i="7"/>
  <c r="V124" i="7"/>
  <c r="I28" i="7"/>
  <c r="T160" i="7"/>
  <c r="T65" i="7"/>
  <c r="H65" i="7"/>
  <c r="H160" i="7"/>
  <c r="T161" i="7"/>
  <c r="H162" i="7"/>
  <c r="G36" i="5" s="1"/>
  <c r="AF163" i="7"/>
  <c r="AF161" i="7"/>
  <c r="AF160" i="7"/>
  <c r="H163" i="7"/>
  <c r="T162" i="7"/>
  <c r="H36" i="5" s="1"/>
  <c r="AF162" i="7"/>
  <c r="I36" i="5" s="1"/>
  <c r="T163" i="7"/>
  <c r="H161" i="7"/>
  <c r="AF139" i="7"/>
  <c r="AV29" i="7" s="1"/>
  <c r="AF138" i="7"/>
  <c r="AV28" i="7" s="1"/>
  <c r="AF136" i="7"/>
  <c r="AF135" i="7"/>
  <c r="AF134" i="7"/>
  <c r="AF133" i="7"/>
  <c r="AF132" i="7"/>
  <c r="AF130" i="7"/>
  <c r="AF129" i="7"/>
  <c r="AF128" i="7"/>
  <c r="AF209" i="7"/>
  <c r="AF208" i="7"/>
  <c r="AF205" i="7"/>
  <c r="AF203" i="7"/>
  <c r="AF202" i="7"/>
  <c r="AF201" i="7"/>
  <c r="AF200" i="7"/>
  <c r="AF198" i="7"/>
  <c r="AF197" i="7"/>
  <c r="AF196" i="7"/>
  <c r="AF186" i="7"/>
  <c r="AF185" i="7"/>
  <c r="AF182" i="7"/>
  <c r="AF180" i="7"/>
  <c r="AF179" i="7"/>
  <c r="AF178" i="7"/>
  <c r="AF177" i="7"/>
  <c r="AF175" i="7"/>
  <c r="AF174" i="7"/>
  <c r="AF173" i="7"/>
  <c r="AF37" i="7"/>
  <c r="AF36" i="7"/>
  <c r="AF34" i="7"/>
  <c r="AV37" i="7" s="1"/>
  <c r="AF33" i="7"/>
  <c r="AF32" i="7"/>
  <c r="AV35" i="7" s="1"/>
  <c r="AF31" i="7"/>
  <c r="AF30" i="7"/>
  <c r="AF27" i="7"/>
  <c r="AF26" i="7"/>
  <c r="AF25" i="7"/>
  <c r="AF24" i="7"/>
  <c r="AF22" i="7"/>
  <c r="AF121" i="7"/>
  <c r="AF120" i="7"/>
  <c r="AF119" i="7"/>
  <c r="AF118" i="7"/>
  <c r="AF116" i="7"/>
  <c r="AF115" i="7"/>
  <c r="AF114" i="7"/>
  <c r="AF108" i="7"/>
  <c r="AF107" i="7"/>
  <c r="AF106" i="7"/>
  <c r="AF105" i="7"/>
  <c r="AF99" i="7"/>
  <c r="AF96" i="7"/>
  <c r="AF95" i="7"/>
  <c r="AF94" i="7"/>
  <c r="AF93" i="7"/>
  <c r="AF88" i="7"/>
  <c r="AF87" i="7"/>
  <c r="AF86" i="7"/>
  <c r="AF85" i="7"/>
  <c r="AF83" i="7"/>
  <c r="AF82" i="7"/>
  <c r="AF81" i="7"/>
  <c r="AF75" i="7"/>
  <c r="AF74" i="7"/>
  <c r="AF72" i="7"/>
  <c r="AF70" i="7"/>
  <c r="AF60" i="7"/>
  <c r="AF59" i="7"/>
  <c r="AF58" i="7"/>
  <c r="AF57" i="7"/>
  <c r="AF56" i="7"/>
  <c r="AF158" i="7"/>
  <c r="AF157" i="7"/>
  <c r="AF152" i="7"/>
  <c r="AF151" i="7"/>
  <c r="AF148" i="7"/>
  <c r="AF147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1" i="7"/>
  <c r="T120" i="7"/>
  <c r="T119" i="7"/>
  <c r="T118" i="7"/>
  <c r="T116" i="7"/>
  <c r="T115" i="7"/>
  <c r="T114" i="7"/>
  <c r="T108" i="7"/>
  <c r="T107" i="7"/>
  <c r="T106" i="7"/>
  <c r="T105" i="7"/>
  <c r="T99" i="7"/>
  <c r="T96" i="7"/>
  <c r="T95" i="7"/>
  <c r="T94" i="7"/>
  <c r="T93" i="7"/>
  <c r="T88" i="7"/>
  <c r="T87" i="7"/>
  <c r="T86" i="7"/>
  <c r="T85" i="7"/>
  <c r="T83" i="7"/>
  <c r="T82" i="7"/>
  <c r="T81" i="7"/>
  <c r="T75" i="7"/>
  <c r="T74" i="7"/>
  <c r="T72" i="7"/>
  <c r="T70" i="7"/>
  <c r="T60" i="7"/>
  <c r="T59" i="7"/>
  <c r="T58" i="7"/>
  <c r="T57" i="7"/>
  <c r="T56" i="7"/>
  <c r="T158" i="7"/>
  <c r="T157" i="7"/>
  <c r="T152" i="7"/>
  <c r="T151" i="7"/>
  <c r="T148" i="7"/>
  <c r="T147" i="7"/>
  <c r="T139" i="7"/>
  <c r="AU29" i="7" s="1"/>
  <c r="T138" i="7"/>
  <c r="AU28" i="7" s="1"/>
  <c r="T136" i="7"/>
  <c r="T135" i="7"/>
  <c r="T134" i="7"/>
  <c r="T133" i="7"/>
  <c r="T132" i="7"/>
  <c r="T130" i="7"/>
  <c r="T129" i="7"/>
  <c r="T128" i="7"/>
  <c r="AQ207" i="7"/>
  <c r="AP207" i="7"/>
  <c r="AP206" i="7" s="1"/>
  <c r="AO207" i="7"/>
  <c r="AO206" i="7" s="1"/>
  <c r="AN207" i="7"/>
  <c r="AN206" i="7" s="1"/>
  <c r="AL207" i="7"/>
  <c r="AL206" i="7" s="1"/>
  <c r="AK207" i="7"/>
  <c r="AK206" i="7" s="1"/>
  <c r="AJ207" i="7"/>
  <c r="AJ206" i="7" s="1"/>
  <c r="AI207" i="7"/>
  <c r="AQ206" i="7"/>
  <c r="AQ204" i="7"/>
  <c r="AP204" i="7"/>
  <c r="AO204" i="7"/>
  <c r="AN204" i="7"/>
  <c r="AL204" i="7"/>
  <c r="AK204" i="7"/>
  <c r="AJ204" i="7"/>
  <c r="AI204" i="7"/>
  <c r="AQ199" i="7"/>
  <c r="AP199" i="7"/>
  <c r="AO199" i="7"/>
  <c r="AN199" i="7"/>
  <c r="AL199" i="7"/>
  <c r="AK199" i="7"/>
  <c r="AJ199" i="7"/>
  <c r="AI199" i="7"/>
  <c r="AQ195" i="7"/>
  <c r="AP195" i="7"/>
  <c r="AO195" i="7"/>
  <c r="AN195" i="7"/>
  <c r="AN194" i="7" s="1"/>
  <c r="AL195" i="7"/>
  <c r="AL194" i="7" s="1"/>
  <c r="AK195" i="7"/>
  <c r="AJ195" i="7"/>
  <c r="AI195" i="7"/>
  <c r="AQ184" i="7"/>
  <c r="AP184" i="7"/>
  <c r="AP183" i="7" s="1"/>
  <c r="AO184" i="7"/>
  <c r="AO183" i="7" s="1"/>
  <c r="AN184" i="7"/>
  <c r="AN183" i="7" s="1"/>
  <c r="AL184" i="7"/>
  <c r="AL183" i="7" s="1"/>
  <c r="AK184" i="7"/>
  <c r="AK183" i="7" s="1"/>
  <c r="AJ184" i="7"/>
  <c r="AJ183" i="7" s="1"/>
  <c r="AI184" i="7"/>
  <c r="AQ183" i="7"/>
  <c r="AQ181" i="7"/>
  <c r="AP181" i="7"/>
  <c r="AO181" i="7"/>
  <c r="AN181" i="7"/>
  <c r="AL181" i="7"/>
  <c r="AK181" i="7"/>
  <c r="AJ181" i="7"/>
  <c r="AI181" i="7"/>
  <c r="AQ176" i="7"/>
  <c r="AP176" i="7"/>
  <c r="AO176" i="7"/>
  <c r="AN176" i="7"/>
  <c r="AL176" i="7"/>
  <c r="AK176" i="7"/>
  <c r="AJ176" i="7"/>
  <c r="AI176" i="7"/>
  <c r="AQ172" i="7"/>
  <c r="AP172" i="7"/>
  <c r="AO172" i="7"/>
  <c r="AO171" i="7" s="1"/>
  <c r="AN172" i="7"/>
  <c r="AN171" i="7" s="1"/>
  <c r="AL172" i="7"/>
  <c r="AK172" i="7"/>
  <c r="AJ172" i="7"/>
  <c r="AJ171" i="7" s="1"/>
  <c r="AI172" i="7"/>
  <c r="AI171" i="7" s="1"/>
  <c r="AQ35" i="7"/>
  <c r="AP35" i="7"/>
  <c r="AO35" i="7"/>
  <c r="AN35" i="7"/>
  <c r="AL35" i="7"/>
  <c r="AK35" i="7"/>
  <c r="AJ35" i="7"/>
  <c r="AI35" i="7"/>
  <c r="AG35" i="7"/>
  <c r="AQ29" i="7"/>
  <c r="AP29" i="7"/>
  <c r="AO29" i="7"/>
  <c r="AN29" i="7"/>
  <c r="AL29" i="7"/>
  <c r="AK29" i="7"/>
  <c r="AJ29" i="7"/>
  <c r="AI29" i="7"/>
  <c r="AG29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Q104" i="7"/>
  <c r="AQ103" i="7" s="1"/>
  <c r="AQ102" i="7" s="1"/>
  <c r="AP104" i="7"/>
  <c r="AO104" i="7"/>
  <c r="AO103" i="7" s="1"/>
  <c r="AO102" i="7" s="1"/>
  <c r="AN104" i="7"/>
  <c r="AN103" i="7" s="1"/>
  <c r="AN102" i="7" s="1"/>
  <c r="AL104" i="7"/>
  <c r="AL103" i="7" s="1"/>
  <c r="AL102" i="7" s="1"/>
  <c r="AK104" i="7"/>
  <c r="AK103" i="7" s="1"/>
  <c r="AK102" i="7" s="1"/>
  <c r="AJ104" i="7"/>
  <c r="AJ103" i="7" s="1"/>
  <c r="AJ102" i="7" s="1"/>
  <c r="AI104" i="7"/>
  <c r="AI103" i="7" s="1"/>
  <c r="AI102" i="7" s="1"/>
  <c r="AG104" i="7"/>
  <c r="AP103" i="7"/>
  <c r="AP102" i="7" s="1"/>
  <c r="AQ98" i="7"/>
  <c r="AQ97" i="7" s="1"/>
  <c r="AP98" i="7"/>
  <c r="AP97" i="7" s="1"/>
  <c r="AO98" i="7"/>
  <c r="AO97" i="7" s="1"/>
  <c r="AN98" i="7"/>
  <c r="AN97" i="7" s="1"/>
  <c r="AL98" i="7"/>
  <c r="AL97" i="7" s="1"/>
  <c r="AK98" i="7"/>
  <c r="AK97" i="7" s="1"/>
  <c r="AJ98" i="7"/>
  <c r="AJ97" i="7" s="1"/>
  <c r="AI98" i="7"/>
  <c r="AI97" i="7" s="1"/>
  <c r="AG98" i="7"/>
  <c r="AQ92" i="7"/>
  <c r="AQ91" i="7" s="1"/>
  <c r="AP92" i="7"/>
  <c r="AP91" i="7" s="1"/>
  <c r="AO92" i="7"/>
  <c r="AO91" i="7" s="1"/>
  <c r="AN92" i="7"/>
  <c r="AN91" i="7" s="1"/>
  <c r="AL92" i="7"/>
  <c r="AL91" i="7" s="1"/>
  <c r="AK92" i="7"/>
  <c r="AK91" i="7" s="1"/>
  <c r="AJ92" i="7"/>
  <c r="AJ91" i="7" s="1"/>
  <c r="AI92" i="7"/>
  <c r="AI91" i="7" s="1"/>
  <c r="AG92" i="7"/>
  <c r="AQ84" i="7"/>
  <c r="AP84" i="7"/>
  <c r="AO84" i="7"/>
  <c r="AN84" i="7"/>
  <c r="AL84" i="7"/>
  <c r="AK84" i="7"/>
  <c r="AJ84" i="7"/>
  <c r="AI84" i="7"/>
  <c r="AG84" i="7"/>
  <c r="AQ80" i="7"/>
  <c r="AP80" i="7"/>
  <c r="AO80" i="7"/>
  <c r="AN80" i="7"/>
  <c r="AL80" i="7"/>
  <c r="AK80" i="7"/>
  <c r="AJ80" i="7"/>
  <c r="AI80" i="7"/>
  <c r="AG80" i="7"/>
  <c r="AQ73" i="7"/>
  <c r="AP73" i="7"/>
  <c r="AO73" i="7"/>
  <c r="AN73" i="7"/>
  <c r="AL73" i="7"/>
  <c r="AK73" i="7"/>
  <c r="AJ73" i="7"/>
  <c r="AI73" i="7"/>
  <c r="AG73" i="7"/>
  <c r="AP55" i="7"/>
  <c r="AO55" i="7"/>
  <c r="AN55" i="7"/>
  <c r="AL55" i="7"/>
  <c r="AK55" i="7"/>
  <c r="AJ55" i="7"/>
  <c r="AI55" i="7"/>
  <c r="AG55" i="7"/>
  <c r="AQ156" i="7"/>
  <c r="AQ155" i="7" s="1"/>
  <c r="AQ154" i="7" s="1"/>
  <c r="AP156" i="7"/>
  <c r="AP155" i="7" s="1"/>
  <c r="AP154" i="7" s="1"/>
  <c r="AO156" i="7"/>
  <c r="AO155" i="7" s="1"/>
  <c r="AO154" i="7" s="1"/>
  <c r="AN156" i="7"/>
  <c r="AN155" i="7" s="1"/>
  <c r="AN154" i="7" s="1"/>
  <c r="AL156" i="7"/>
  <c r="AL155" i="7" s="1"/>
  <c r="AL154" i="7" s="1"/>
  <c r="AK156" i="7"/>
  <c r="AK155" i="7" s="1"/>
  <c r="AK154" i="7" s="1"/>
  <c r="AJ156" i="7"/>
  <c r="AJ155" i="7" s="1"/>
  <c r="AJ154" i="7" s="1"/>
  <c r="AI156" i="7"/>
  <c r="AI155" i="7" s="1"/>
  <c r="AI154" i="7" s="1"/>
  <c r="AG156" i="7"/>
  <c r="AQ150" i="7"/>
  <c r="AQ149" i="7" s="1"/>
  <c r="AP150" i="7"/>
  <c r="AP149" i="7" s="1"/>
  <c r="AO150" i="7"/>
  <c r="AO149" i="7" s="1"/>
  <c r="AN150" i="7"/>
  <c r="AN149" i="7" s="1"/>
  <c r="AL150" i="7"/>
  <c r="AL149" i="7" s="1"/>
  <c r="AK150" i="7"/>
  <c r="AK149" i="7" s="1"/>
  <c r="AJ150" i="7"/>
  <c r="AJ149" i="7" s="1"/>
  <c r="AI150" i="7"/>
  <c r="AG150" i="7"/>
  <c r="AG149" i="7" s="1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7" i="7"/>
  <c r="AP137" i="7"/>
  <c r="AO137" i="7"/>
  <c r="AN137" i="7"/>
  <c r="AL137" i="7"/>
  <c r="AK137" i="7"/>
  <c r="AJ137" i="7"/>
  <c r="AI137" i="7"/>
  <c r="AG137" i="7"/>
  <c r="AQ131" i="7"/>
  <c r="AP131" i="7"/>
  <c r="AO131" i="7"/>
  <c r="AN131" i="7"/>
  <c r="AL131" i="7"/>
  <c r="AK131" i="7"/>
  <c r="AJ131" i="7"/>
  <c r="AI131" i="7"/>
  <c r="AG131" i="7"/>
  <c r="AQ127" i="7"/>
  <c r="AP127" i="7"/>
  <c r="AO127" i="7"/>
  <c r="AN127" i="7"/>
  <c r="AL127" i="7"/>
  <c r="AK127" i="7"/>
  <c r="AJ127" i="7"/>
  <c r="AI127" i="7"/>
  <c r="AG127" i="7"/>
  <c r="AE35" i="7"/>
  <c r="AD35" i="7"/>
  <c r="AC35" i="7"/>
  <c r="AB35" i="7"/>
  <c r="Z35" i="7"/>
  <c r="Y35" i="7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E102" i="7" s="1"/>
  <c r="AD104" i="7"/>
  <c r="AC104" i="7"/>
  <c r="AC103" i="7" s="1"/>
  <c r="AB104" i="7"/>
  <c r="AB103" i="7" s="1"/>
  <c r="AB102" i="7" s="1"/>
  <c r="Z104" i="7"/>
  <c r="Z103" i="7" s="1"/>
  <c r="Z102" i="7" s="1"/>
  <c r="Y104" i="7"/>
  <c r="Y103" i="7" s="1"/>
  <c r="Y102" i="7" s="1"/>
  <c r="X104" i="7"/>
  <c r="X103" i="7" s="1"/>
  <c r="X102" i="7" s="1"/>
  <c r="W104" i="7"/>
  <c r="W103" i="7" s="1"/>
  <c r="W102" i="7" s="1"/>
  <c r="U104" i="7"/>
  <c r="AD103" i="7"/>
  <c r="AD102" i="7" s="1"/>
  <c r="AC102" i="7"/>
  <c r="AE98" i="7"/>
  <c r="AE97" i="7" s="1"/>
  <c r="AD98" i="7"/>
  <c r="AD97" i="7" s="1"/>
  <c r="AC98" i="7"/>
  <c r="AC97" i="7" s="1"/>
  <c r="AB98" i="7"/>
  <c r="AB97" i="7" s="1"/>
  <c r="Z98" i="7"/>
  <c r="Z97" i="7" s="1"/>
  <c r="Y98" i="7"/>
  <c r="Y97" i="7" s="1"/>
  <c r="X98" i="7"/>
  <c r="X97" i="7" s="1"/>
  <c r="W98" i="7"/>
  <c r="W97" i="7" s="1"/>
  <c r="U98" i="7"/>
  <c r="AE92" i="7"/>
  <c r="AE91" i="7" s="1"/>
  <c r="AD92" i="7"/>
  <c r="AD91" i="7" s="1"/>
  <c r="AC92" i="7"/>
  <c r="AC91" i="7" s="1"/>
  <c r="AB92" i="7"/>
  <c r="AB91" i="7" s="1"/>
  <c r="Z92" i="7"/>
  <c r="Z91" i="7" s="1"/>
  <c r="Y92" i="7"/>
  <c r="Y91" i="7" s="1"/>
  <c r="X92" i="7"/>
  <c r="X91" i="7" s="1"/>
  <c r="W92" i="7"/>
  <c r="W91" i="7" s="1"/>
  <c r="U92" i="7"/>
  <c r="U91" i="7" s="1"/>
  <c r="AE84" i="7"/>
  <c r="AD84" i="7"/>
  <c r="AC84" i="7"/>
  <c r="AB84" i="7"/>
  <c r="Z84" i="7"/>
  <c r="Y84" i="7"/>
  <c r="X84" i="7"/>
  <c r="W84" i="7"/>
  <c r="U84" i="7"/>
  <c r="AE80" i="7"/>
  <c r="AD80" i="7"/>
  <c r="AC80" i="7"/>
  <c r="AB80" i="7"/>
  <c r="Z80" i="7"/>
  <c r="Y80" i="7"/>
  <c r="X80" i="7"/>
  <c r="W80" i="7"/>
  <c r="U80" i="7"/>
  <c r="AD73" i="7"/>
  <c r="AC73" i="7"/>
  <c r="AB73" i="7"/>
  <c r="Z73" i="7"/>
  <c r="Y73" i="7"/>
  <c r="X73" i="7"/>
  <c r="W73" i="7"/>
  <c r="U73" i="7"/>
  <c r="AD55" i="7"/>
  <c r="AD54" i="7" s="1"/>
  <c r="AC55" i="7"/>
  <c r="AC54" i="7" s="1"/>
  <c r="AB55" i="7"/>
  <c r="AB54" i="7" s="1"/>
  <c r="Z55" i="7"/>
  <c r="Z54" i="7" s="1"/>
  <c r="Y55" i="7"/>
  <c r="Y54" i="7" s="1"/>
  <c r="X55" i="7"/>
  <c r="X54" i="7" s="1"/>
  <c r="W55" i="7"/>
  <c r="W54" i="7" s="1"/>
  <c r="U55" i="7"/>
  <c r="AE156" i="7"/>
  <c r="AE155" i="7" s="1"/>
  <c r="AE154" i="7" s="1"/>
  <c r="AD156" i="7"/>
  <c r="AD155" i="7" s="1"/>
  <c r="AD154" i="7" s="1"/>
  <c r="AC156" i="7"/>
  <c r="AC155" i="7" s="1"/>
  <c r="AC154" i="7" s="1"/>
  <c r="AB156" i="7"/>
  <c r="AB155" i="7" s="1"/>
  <c r="AB154" i="7" s="1"/>
  <c r="Z156" i="7"/>
  <c r="Z155" i="7" s="1"/>
  <c r="Z154" i="7" s="1"/>
  <c r="Y156" i="7"/>
  <c r="Y155" i="7" s="1"/>
  <c r="Y154" i="7" s="1"/>
  <c r="X156" i="7"/>
  <c r="X155" i="7" s="1"/>
  <c r="X154" i="7" s="1"/>
  <c r="W156" i="7"/>
  <c r="W155" i="7" s="1"/>
  <c r="W154" i="7" s="1"/>
  <c r="U156" i="7"/>
  <c r="U155" i="7" s="1"/>
  <c r="U154" i="7" s="1"/>
  <c r="AE150" i="7"/>
  <c r="AE149" i="7" s="1"/>
  <c r="AD150" i="7"/>
  <c r="AC150" i="7"/>
  <c r="AC149" i="7" s="1"/>
  <c r="AB150" i="7"/>
  <c r="AB149" i="7" s="1"/>
  <c r="Z150" i="7"/>
  <c r="Z149" i="7" s="1"/>
  <c r="Y150" i="7"/>
  <c r="Y149" i="7" s="1"/>
  <c r="X150" i="7"/>
  <c r="X149" i="7" s="1"/>
  <c r="W150" i="7"/>
  <c r="W149" i="7" s="1"/>
  <c r="U150" i="7"/>
  <c r="AD149" i="7"/>
  <c r="AE146" i="7"/>
  <c r="AE145" i="7" s="1"/>
  <c r="AD146" i="7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D145" i="7"/>
  <c r="AE137" i="7"/>
  <c r="AD137" i="7"/>
  <c r="AC137" i="7"/>
  <c r="AB137" i="7"/>
  <c r="Z137" i="7"/>
  <c r="Y137" i="7"/>
  <c r="X137" i="7"/>
  <c r="W137" i="7"/>
  <c r="U137" i="7"/>
  <c r="AE131" i="7"/>
  <c r="AD131" i="7"/>
  <c r="AC131" i="7"/>
  <c r="AB131" i="7"/>
  <c r="Z131" i="7"/>
  <c r="Y131" i="7"/>
  <c r="X131" i="7"/>
  <c r="W131" i="7"/>
  <c r="U131" i="7"/>
  <c r="AE127" i="7"/>
  <c r="AD127" i="7"/>
  <c r="AC127" i="7"/>
  <c r="AB127" i="7"/>
  <c r="Z127" i="7"/>
  <c r="Y127" i="7"/>
  <c r="X127" i="7"/>
  <c r="W127" i="7"/>
  <c r="U127" i="7"/>
  <c r="AV36" i="7" l="1"/>
  <c r="J12" i="7"/>
  <c r="J13" i="7" s="1"/>
  <c r="AV18" i="7"/>
  <c r="AV39" i="7"/>
  <c r="AH12" i="7"/>
  <c r="J10" i="9"/>
  <c r="AL171" i="7"/>
  <c r="V12" i="7"/>
  <c r="AF40" i="7"/>
  <c r="AU25" i="7"/>
  <c r="AV25" i="7"/>
  <c r="I17" i="7"/>
  <c r="I16" i="7" s="1"/>
  <c r="AU33" i="7"/>
  <c r="AU39" i="7"/>
  <c r="AV34" i="7"/>
  <c r="AV40" i="7"/>
  <c r="AV33" i="7"/>
  <c r="AU34" i="7"/>
  <c r="AU40" i="7"/>
  <c r="AU36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0" i="7"/>
  <c r="AP90" i="7"/>
  <c r="AI90" i="7"/>
  <c r="Y90" i="7"/>
  <c r="AD90" i="7"/>
  <c r="W90" i="7"/>
  <c r="Z144" i="7"/>
  <c r="AE144" i="7"/>
  <c r="AC67" i="7"/>
  <c r="Z79" i="7"/>
  <c r="Z78" i="7" s="1"/>
  <c r="AE79" i="7"/>
  <c r="AE78" i="7" s="1"/>
  <c r="AL144" i="7"/>
  <c r="AJ67" i="7"/>
  <c r="AO67" i="7"/>
  <c r="AL79" i="7"/>
  <c r="AL78" i="7" s="1"/>
  <c r="AO112" i="7"/>
  <c r="AO111" i="7" s="1"/>
  <c r="AJ18" i="7"/>
  <c r="AG125" i="7"/>
  <c r="AF199" i="7"/>
  <c r="AF204" i="7"/>
  <c r="AO144" i="7"/>
  <c r="AJ144" i="7"/>
  <c r="AL67" i="7"/>
  <c r="AL18" i="7"/>
  <c r="AQ18" i="7"/>
  <c r="X125" i="7"/>
  <c r="AC125" i="7"/>
  <c r="T131" i="7"/>
  <c r="T137" i="7"/>
  <c r="Y67" i="7"/>
  <c r="AD67" i="7"/>
  <c r="AD53" i="7" s="1"/>
  <c r="X67" i="7"/>
  <c r="U28" i="7"/>
  <c r="Z28" i="7"/>
  <c r="AE28" i="7"/>
  <c r="Y28" i="7"/>
  <c r="AD28" i="7"/>
  <c r="AN112" i="7"/>
  <c r="AN111" i="7" s="1"/>
  <c r="AQ112" i="7"/>
  <c r="AQ111" i="7" s="1"/>
  <c r="AF181" i="7"/>
  <c r="T113" i="7"/>
  <c r="AF156" i="7"/>
  <c r="AF84" i="7"/>
  <c r="T127" i="7"/>
  <c r="W67" i="7"/>
  <c r="AB67" i="7"/>
  <c r="U67" i="7"/>
  <c r="T117" i="7"/>
  <c r="T19" i="7"/>
  <c r="Z18" i="7"/>
  <c r="X28" i="7"/>
  <c r="AC28" i="7"/>
  <c r="AK112" i="7"/>
  <c r="AK111" i="7" s="1"/>
  <c r="AP112" i="7"/>
  <c r="AP111" i="7" s="1"/>
  <c r="AJ112" i="7"/>
  <c r="AJ111" i="7" s="1"/>
  <c r="AI28" i="7"/>
  <c r="AN28" i="7"/>
  <c r="AF35" i="7"/>
  <c r="AN170" i="7"/>
  <c r="AN169" i="7" s="1"/>
  <c r="T92" i="7"/>
  <c r="U145" i="7"/>
  <c r="T146" i="7"/>
  <c r="AG97" i="7"/>
  <c r="AF97" i="7" s="1"/>
  <c r="AF98" i="7"/>
  <c r="AF19" i="7"/>
  <c r="AG18" i="7"/>
  <c r="T29" i="7"/>
  <c r="T154" i="7"/>
  <c r="T84" i="7"/>
  <c r="T91" i="7"/>
  <c r="U103" i="7"/>
  <c r="T104" i="7"/>
  <c r="AF127" i="7"/>
  <c r="AK144" i="7"/>
  <c r="AG145" i="7"/>
  <c r="AF145" i="7" s="1"/>
  <c r="AF146" i="7"/>
  <c r="AQ144" i="7"/>
  <c r="AF73" i="7"/>
  <c r="AF23" i="7"/>
  <c r="T54" i="7"/>
  <c r="T55" i="7"/>
  <c r="U79" i="7"/>
  <c r="T80" i="7"/>
  <c r="W28" i="7"/>
  <c r="T35" i="7"/>
  <c r="AG103" i="7"/>
  <c r="AF104" i="7"/>
  <c r="X144" i="7"/>
  <c r="AC144" i="7"/>
  <c r="U149" i="7"/>
  <c r="T149" i="7" s="1"/>
  <c r="T150" i="7"/>
  <c r="U97" i="7"/>
  <c r="T97" i="7" s="1"/>
  <c r="T98" i="7"/>
  <c r="T23" i="7"/>
  <c r="AF131" i="7"/>
  <c r="AF150" i="7"/>
  <c r="AF80" i="7"/>
  <c r="AI183" i="7"/>
  <c r="AF183" i="7" s="1"/>
  <c r="AF184" i="7"/>
  <c r="AI206" i="7"/>
  <c r="AF206" i="7" s="1"/>
  <c r="AF207" i="7"/>
  <c r="AF137" i="7"/>
  <c r="AI149" i="7"/>
  <c r="AF149" i="7" s="1"/>
  <c r="AF54" i="7"/>
  <c r="AF55" i="7"/>
  <c r="AG91" i="7"/>
  <c r="AF92" i="7"/>
  <c r="AQ90" i="7"/>
  <c r="AI112" i="7"/>
  <c r="AI111" i="7" s="1"/>
  <c r="AF113" i="7"/>
  <c r="AG112" i="7"/>
  <c r="AF117" i="7"/>
  <c r="AF29" i="7"/>
  <c r="AF176" i="7"/>
  <c r="AI194" i="7"/>
  <c r="AF195" i="7"/>
  <c r="AN193" i="7"/>
  <c r="AN192" i="7" s="1"/>
  <c r="T156" i="7"/>
  <c r="T73" i="7"/>
  <c r="Z67" i="7"/>
  <c r="AB90" i="7"/>
  <c r="Z112" i="7"/>
  <c r="Z111" i="7" s="1"/>
  <c r="Y18" i="7"/>
  <c r="AD18" i="7"/>
  <c r="X18" i="7"/>
  <c r="AC18" i="7"/>
  <c r="AB28" i="7"/>
  <c r="AO125" i="7"/>
  <c r="AL112" i="7"/>
  <c r="AL111" i="7" s="1"/>
  <c r="AI18" i="7"/>
  <c r="AN18" i="7"/>
  <c r="T155" i="7"/>
  <c r="X112" i="7"/>
  <c r="X111" i="7" s="1"/>
  <c r="AC112" i="7"/>
  <c r="AC111" i="7" s="1"/>
  <c r="W18" i="7"/>
  <c r="AB18" i="7"/>
  <c r="U18" i="7"/>
  <c r="AE18" i="7"/>
  <c r="AG155" i="7"/>
  <c r="AN90" i="7"/>
  <c r="AK18" i="7"/>
  <c r="AP18" i="7"/>
  <c r="AO18" i="7"/>
  <c r="AF172" i="7"/>
  <c r="AE90" i="7"/>
  <c r="AE52" i="7" s="1"/>
  <c r="X90" i="7"/>
  <c r="Z125" i="7"/>
  <c r="AO90" i="7"/>
  <c r="AL170" i="7"/>
  <c r="AL169" i="7" s="1"/>
  <c r="W79" i="7"/>
  <c r="W78" i="7" s="1"/>
  <c r="AB79" i="7"/>
  <c r="AB78" i="7" s="1"/>
  <c r="Y112" i="7"/>
  <c r="Y111" i="7" s="1"/>
  <c r="AD112" i="7"/>
  <c r="AD111" i="7" s="1"/>
  <c r="AI125" i="7"/>
  <c r="AN125" i="7"/>
  <c r="AL125" i="7"/>
  <c r="AQ125" i="7"/>
  <c r="AK125" i="7"/>
  <c r="AN144" i="7"/>
  <c r="AI67" i="7"/>
  <c r="AN67" i="7"/>
  <c r="AG67" i="7"/>
  <c r="AQ67" i="7"/>
  <c r="AI79" i="7"/>
  <c r="AI78" i="7" s="1"/>
  <c r="AN79" i="7"/>
  <c r="AN78" i="7" s="1"/>
  <c r="AG79" i="7"/>
  <c r="AQ79" i="7"/>
  <c r="AQ78" i="7" s="1"/>
  <c r="AJ28" i="7"/>
  <c r="AO28" i="7"/>
  <c r="AO170" i="7"/>
  <c r="AO169" i="7" s="1"/>
  <c r="AQ171" i="7"/>
  <c r="AQ170" i="7" s="1"/>
  <c r="AQ169" i="7" s="1"/>
  <c r="AJ194" i="7"/>
  <c r="AJ193" i="7" s="1"/>
  <c r="AJ192" i="7" s="1"/>
  <c r="AO194" i="7"/>
  <c r="AO193" i="7" s="1"/>
  <c r="AO192" i="7" s="1"/>
  <c r="W144" i="7"/>
  <c r="Y79" i="7"/>
  <c r="Y78" i="7" s="1"/>
  <c r="AD79" i="7"/>
  <c r="AD78" i="7" s="1"/>
  <c r="X79" i="7"/>
  <c r="X78" i="7" s="1"/>
  <c r="AC79" i="7"/>
  <c r="AC78" i="7" s="1"/>
  <c r="W112" i="7"/>
  <c r="W111" i="7" s="1"/>
  <c r="AB112" i="7"/>
  <c r="AB111" i="7" s="1"/>
  <c r="U112" i="7"/>
  <c r="AE112" i="7"/>
  <c r="AE111" i="7" s="1"/>
  <c r="AP125" i="7"/>
  <c r="AJ125" i="7"/>
  <c r="AK67" i="7"/>
  <c r="AP67" i="7"/>
  <c r="AK79" i="7"/>
  <c r="AK78" i="7" s="1"/>
  <c r="AP79" i="7"/>
  <c r="AP78" i="7" s="1"/>
  <c r="AJ79" i="7"/>
  <c r="AJ78" i="7" s="1"/>
  <c r="AO79" i="7"/>
  <c r="AO78" i="7" s="1"/>
  <c r="AG28" i="7"/>
  <c r="AL28" i="7"/>
  <c r="AQ28" i="7"/>
  <c r="AK28" i="7"/>
  <c r="AP28" i="7"/>
  <c r="AJ170" i="7"/>
  <c r="AJ169" i="7" s="1"/>
  <c r="AL193" i="7"/>
  <c r="AL192" i="7" s="1"/>
  <c r="AQ194" i="7"/>
  <c r="AQ193" i="7" s="1"/>
  <c r="AQ192" i="7" s="1"/>
  <c r="AP144" i="7"/>
  <c r="AB144" i="7"/>
  <c r="AJ90" i="7"/>
  <c r="AK194" i="7"/>
  <c r="AK193" i="7" s="1"/>
  <c r="AK192" i="7" s="1"/>
  <c r="AP194" i="7"/>
  <c r="AP193" i="7" s="1"/>
  <c r="AP192" i="7" s="1"/>
  <c r="AL90" i="7"/>
  <c r="AK171" i="7"/>
  <c r="AK170" i="7" s="1"/>
  <c r="AK169" i="7" s="1"/>
  <c r="AP171" i="7"/>
  <c r="AP170" i="7" s="1"/>
  <c r="AP169" i="7" s="1"/>
  <c r="W125" i="7"/>
  <c r="AB125" i="7"/>
  <c r="AE125" i="7"/>
  <c r="AC90" i="7"/>
  <c r="Y144" i="7"/>
  <c r="Y125" i="7"/>
  <c r="AD125" i="7"/>
  <c r="AD144" i="7"/>
  <c r="Z90" i="7"/>
  <c r="S127" i="7"/>
  <c r="R127" i="7"/>
  <c r="Q127" i="7"/>
  <c r="P127" i="7"/>
  <c r="N127" i="7"/>
  <c r="M127" i="7"/>
  <c r="L127" i="7"/>
  <c r="K127" i="7"/>
  <c r="I137" i="7"/>
  <c r="I131" i="7"/>
  <c r="I127" i="7"/>
  <c r="S150" i="7"/>
  <c r="S149" i="7" s="1"/>
  <c r="R150" i="7"/>
  <c r="R149" i="7" s="1"/>
  <c r="Q150" i="7"/>
  <c r="Q149" i="7" s="1"/>
  <c r="P150" i="7"/>
  <c r="P149" i="7" s="1"/>
  <c r="N150" i="7"/>
  <c r="N149" i="7" s="1"/>
  <c r="M150" i="7"/>
  <c r="M149" i="7" s="1"/>
  <c r="L150" i="7"/>
  <c r="L149" i="7" s="1"/>
  <c r="K150" i="7"/>
  <c r="K149" i="7" s="1"/>
  <c r="I150" i="7"/>
  <c r="I149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I156" i="7"/>
  <c r="I155" i="7" s="1"/>
  <c r="I154" i="7" s="1"/>
  <c r="S55" i="7"/>
  <c r="S54" i="7" s="1"/>
  <c r="Q55" i="7"/>
  <c r="Q54" i="7" s="1"/>
  <c r="P55" i="7"/>
  <c r="P54" i="7" s="1"/>
  <c r="N55" i="7"/>
  <c r="N54" i="7" s="1"/>
  <c r="M55" i="7"/>
  <c r="M54" i="7" s="1"/>
  <c r="L55" i="7"/>
  <c r="L54" i="7" s="1"/>
  <c r="I73" i="7"/>
  <c r="S80" i="7"/>
  <c r="R80" i="7"/>
  <c r="Q80" i="7"/>
  <c r="P80" i="7"/>
  <c r="N80" i="7"/>
  <c r="M80" i="7"/>
  <c r="L80" i="7"/>
  <c r="K80" i="7"/>
  <c r="I80" i="7"/>
  <c r="I84" i="7"/>
  <c r="S92" i="7"/>
  <c r="R92" i="7"/>
  <c r="Q92" i="7"/>
  <c r="P92" i="7"/>
  <c r="P91" i="7" s="1"/>
  <c r="N92" i="7"/>
  <c r="N91" i="7" s="1"/>
  <c r="M92" i="7"/>
  <c r="M91" i="7" s="1"/>
  <c r="L92" i="7"/>
  <c r="L91" i="7" s="1"/>
  <c r="K92" i="7"/>
  <c r="K91" i="7" s="1"/>
  <c r="S91" i="7"/>
  <c r="R91" i="7"/>
  <c r="Q91" i="7"/>
  <c r="I92" i="7"/>
  <c r="I91" i="7" s="1"/>
  <c r="S98" i="7"/>
  <c r="R98" i="7"/>
  <c r="Q98" i="7"/>
  <c r="P98" i="7"/>
  <c r="P97" i="7" s="1"/>
  <c r="N98" i="7"/>
  <c r="N97" i="7" s="1"/>
  <c r="M98" i="7"/>
  <c r="M97" i="7" s="1"/>
  <c r="L98" i="7"/>
  <c r="L97" i="7" s="1"/>
  <c r="K98" i="7"/>
  <c r="K97" i="7" s="1"/>
  <c r="S97" i="7"/>
  <c r="R97" i="7"/>
  <c r="Q97" i="7"/>
  <c r="I98" i="7"/>
  <c r="I97" i="7" s="1"/>
  <c r="S104" i="7"/>
  <c r="R104" i="7"/>
  <c r="R103" i="7" s="1"/>
  <c r="R102" i="7" s="1"/>
  <c r="Q104" i="7"/>
  <c r="Q103" i="7" s="1"/>
  <c r="Q102" i="7" s="1"/>
  <c r="P104" i="7"/>
  <c r="P103" i="7" s="1"/>
  <c r="P102" i="7" s="1"/>
  <c r="N104" i="7"/>
  <c r="N103" i="7" s="1"/>
  <c r="N102" i="7" s="1"/>
  <c r="M104" i="7"/>
  <c r="M103" i="7" s="1"/>
  <c r="M102" i="7" s="1"/>
  <c r="L104" i="7"/>
  <c r="L103" i="7" s="1"/>
  <c r="L102" i="7" s="1"/>
  <c r="K104" i="7"/>
  <c r="K103" i="7" s="1"/>
  <c r="K102" i="7" s="1"/>
  <c r="S103" i="7"/>
  <c r="S102" i="7" s="1"/>
  <c r="I104" i="7"/>
  <c r="I103" i="7" s="1"/>
  <c r="I102" i="7" s="1"/>
  <c r="S113" i="7"/>
  <c r="R113" i="7"/>
  <c r="Q113" i="7"/>
  <c r="P113" i="7"/>
  <c r="N113" i="7"/>
  <c r="M113" i="7"/>
  <c r="L113" i="7"/>
  <c r="K113" i="7"/>
  <c r="I117" i="7"/>
  <c r="I113" i="7"/>
  <c r="S19" i="7"/>
  <c r="R19" i="7"/>
  <c r="Q19" i="7"/>
  <c r="P19" i="7"/>
  <c r="N19" i="7"/>
  <c r="M19" i="7"/>
  <c r="L19" i="7"/>
  <c r="K19" i="7"/>
  <c r="AH10" i="9" l="1"/>
  <c r="AH13" i="7"/>
  <c r="V10" i="9"/>
  <c r="V13" i="7"/>
  <c r="Z53" i="7"/>
  <c r="Z52" i="7" s="1"/>
  <c r="AB53" i="7"/>
  <c r="AB52" i="7" s="1"/>
  <c r="AK53" i="7"/>
  <c r="AK52" i="7" s="1"/>
  <c r="AN53" i="7"/>
  <c r="AN52" i="7" s="1"/>
  <c r="Y53" i="7"/>
  <c r="Y52" i="7" s="1"/>
  <c r="AO53" i="7"/>
  <c r="AO52" i="7" s="1"/>
  <c r="AV44" i="7"/>
  <c r="AI53" i="7"/>
  <c r="AI52" i="7" s="1"/>
  <c r="Z17" i="7"/>
  <c r="Z16" i="7" s="1"/>
  <c r="AJ53" i="7"/>
  <c r="AJ52" i="7" s="1"/>
  <c r="AC53" i="7"/>
  <c r="AC52" i="7" s="1"/>
  <c r="AU44" i="7"/>
  <c r="AQ52" i="7"/>
  <c r="X53" i="7"/>
  <c r="X52" i="7" s="1"/>
  <c r="AP53" i="7"/>
  <c r="AP52" i="7" s="1"/>
  <c r="AD52" i="7"/>
  <c r="W53" i="7"/>
  <c r="W52" i="7" s="1"/>
  <c r="AL53" i="7"/>
  <c r="AL52" i="7" s="1"/>
  <c r="AI17" i="7"/>
  <c r="AI16" i="7" s="1"/>
  <c r="AC17" i="7"/>
  <c r="AC16" i="7" s="1"/>
  <c r="X17" i="7"/>
  <c r="X16" i="7" s="1"/>
  <c r="AN17" i="7"/>
  <c r="AN16" i="7" s="1"/>
  <c r="AN124" i="7"/>
  <c r="AE17" i="7"/>
  <c r="AE16" i="7" s="1"/>
  <c r="AC124" i="7"/>
  <c r="U53" i="7"/>
  <c r="AQ17" i="7"/>
  <c r="AQ16" i="7" s="1"/>
  <c r="Z124" i="7"/>
  <c r="AO124" i="7"/>
  <c r="AD17" i="7"/>
  <c r="AD16" i="7" s="1"/>
  <c r="AL124" i="7"/>
  <c r="AJ17" i="7"/>
  <c r="AJ16" i="7" s="1"/>
  <c r="AE124" i="7"/>
  <c r="AK124" i="7"/>
  <c r="AL17" i="7"/>
  <c r="AL16" i="7" s="1"/>
  <c r="AJ124" i="7"/>
  <c r="X124" i="7"/>
  <c r="W17" i="7"/>
  <c r="W16" i="7" s="1"/>
  <c r="AI144" i="7"/>
  <c r="AI124" i="7" s="1"/>
  <c r="R144" i="7"/>
  <c r="I125" i="7"/>
  <c r="AB17" i="7"/>
  <c r="AB16" i="7" s="1"/>
  <c r="Y17" i="7"/>
  <c r="Y16" i="7" s="1"/>
  <c r="I79" i="7"/>
  <c r="I78" i="7" s="1"/>
  <c r="AP17" i="7"/>
  <c r="AP16" i="7" s="1"/>
  <c r="U90" i="7"/>
  <c r="T90" i="7" s="1"/>
  <c r="AB124" i="7"/>
  <c r="T67" i="7"/>
  <c r="U111" i="7"/>
  <c r="T111" i="7" s="1"/>
  <c r="T112" i="7"/>
  <c r="AG78" i="7"/>
  <c r="AF78" i="7" s="1"/>
  <c r="AF79" i="7"/>
  <c r="AG53" i="7"/>
  <c r="AF67" i="7"/>
  <c r="U125" i="7"/>
  <c r="T126" i="7"/>
  <c r="AG154" i="7"/>
  <c r="AF154" i="7" s="1"/>
  <c r="AF155" i="7"/>
  <c r="AG90" i="7"/>
  <c r="AF90" i="7" s="1"/>
  <c r="AF91" i="7"/>
  <c r="I90" i="7"/>
  <c r="I67" i="7"/>
  <c r="I53" i="7" s="1"/>
  <c r="AO17" i="7"/>
  <c r="AO16" i="7" s="1"/>
  <c r="AI170" i="7"/>
  <c r="AG102" i="7"/>
  <c r="AF102" i="7" s="1"/>
  <c r="AF103" i="7"/>
  <c r="U78" i="7"/>
  <c r="T78" i="7" s="1"/>
  <c r="T79" i="7"/>
  <c r="U102" i="7"/>
  <c r="T102" i="7" s="1"/>
  <c r="T103" i="7"/>
  <c r="U144" i="7"/>
  <c r="T144" i="7" s="1"/>
  <c r="T145" i="7"/>
  <c r="AG17" i="7"/>
  <c r="AG16" i="7" s="1"/>
  <c r="AF28" i="7"/>
  <c r="I28" i="5" s="1"/>
  <c r="AP124" i="7"/>
  <c r="T18" i="7"/>
  <c r="AF18" i="7"/>
  <c r="AF126" i="7"/>
  <c r="L90" i="7"/>
  <c r="U17" i="7"/>
  <c r="U16" i="7" s="1"/>
  <c r="AK17" i="7"/>
  <c r="AK16" i="7" s="1"/>
  <c r="AG144" i="7"/>
  <c r="AQ124" i="7"/>
  <c r="AI193" i="7"/>
  <c r="AF194" i="7"/>
  <c r="AG111" i="7"/>
  <c r="AF111" i="7" s="1"/>
  <c r="AF112" i="7"/>
  <c r="T28" i="7"/>
  <c r="H28" i="5" s="1"/>
  <c r="AF125" i="7"/>
  <c r="AF171" i="7"/>
  <c r="N90" i="7"/>
  <c r="M90" i="7"/>
  <c r="S90" i="7"/>
  <c r="I112" i="7"/>
  <c r="I111" i="7" s="1"/>
  <c r="K144" i="7"/>
  <c r="P144" i="7"/>
  <c r="W124" i="7"/>
  <c r="Q90" i="7"/>
  <c r="R90" i="7"/>
  <c r="M144" i="7"/>
  <c r="L144" i="7"/>
  <c r="AD124" i="7"/>
  <c r="N144" i="7"/>
  <c r="S144" i="7"/>
  <c r="Y124" i="7"/>
  <c r="P90" i="7"/>
  <c r="K90" i="7"/>
  <c r="Q144" i="7"/>
  <c r="I144" i="7"/>
  <c r="H121" i="7"/>
  <c r="H120" i="7"/>
  <c r="H119" i="7"/>
  <c r="H118" i="7"/>
  <c r="S117" i="7"/>
  <c r="S112" i="7" s="1"/>
  <c r="S111" i="7" s="1"/>
  <c r="R117" i="7"/>
  <c r="R112" i="7" s="1"/>
  <c r="R111" i="7" s="1"/>
  <c r="Q117" i="7"/>
  <c r="Q112" i="7" s="1"/>
  <c r="Q111" i="7" s="1"/>
  <c r="P117" i="7"/>
  <c r="P112" i="7" s="1"/>
  <c r="P111" i="7" s="1"/>
  <c r="N117" i="7"/>
  <c r="N112" i="7" s="1"/>
  <c r="N111" i="7" s="1"/>
  <c r="M117" i="7"/>
  <c r="M112" i="7" s="1"/>
  <c r="M111" i="7" s="1"/>
  <c r="L117" i="7"/>
  <c r="L112" i="7" s="1"/>
  <c r="L111" i="7" s="1"/>
  <c r="K117" i="7"/>
  <c r="K112" i="7" s="1"/>
  <c r="H116" i="7"/>
  <c r="H115" i="7"/>
  <c r="H114" i="7"/>
  <c r="H113" i="7"/>
  <c r="H108" i="7"/>
  <c r="H107" i="7"/>
  <c r="H106" i="7"/>
  <c r="H105" i="7"/>
  <c r="H104" i="7"/>
  <c r="H103" i="7"/>
  <c r="H102" i="7"/>
  <c r="H99" i="7"/>
  <c r="H96" i="7"/>
  <c r="H95" i="7"/>
  <c r="H94" i="7"/>
  <c r="H93" i="7"/>
  <c r="H88" i="7"/>
  <c r="H87" i="7"/>
  <c r="H86" i="7"/>
  <c r="H85" i="7"/>
  <c r="S84" i="7"/>
  <c r="S79" i="7" s="1"/>
  <c r="S78" i="7" s="1"/>
  <c r="R84" i="7"/>
  <c r="R79" i="7" s="1"/>
  <c r="R78" i="7" s="1"/>
  <c r="Q84" i="7"/>
  <c r="Q79" i="7" s="1"/>
  <c r="Q78" i="7" s="1"/>
  <c r="P84" i="7"/>
  <c r="P79" i="7" s="1"/>
  <c r="P78" i="7" s="1"/>
  <c r="N84" i="7"/>
  <c r="N79" i="7" s="1"/>
  <c r="N78" i="7" s="1"/>
  <c r="M84" i="7"/>
  <c r="M79" i="7" s="1"/>
  <c r="M78" i="7" s="1"/>
  <c r="L84" i="7"/>
  <c r="L79" i="7" s="1"/>
  <c r="L78" i="7" s="1"/>
  <c r="K84" i="7"/>
  <c r="K79" i="7" s="1"/>
  <c r="K78" i="7" s="1"/>
  <c r="H83" i="7"/>
  <c r="H82" i="7"/>
  <c r="H81" i="7"/>
  <c r="H59" i="7"/>
  <c r="H60" i="7"/>
  <c r="H75" i="7"/>
  <c r="H74" i="7"/>
  <c r="S73" i="7"/>
  <c r="S67" i="7" s="1"/>
  <c r="R73" i="7"/>
  <c r="R67" i="7" s="1"/>
  <c r="Q73" i="7"/>
  <c r="Q67" i="7" s="1"/>
  <c r="P73" i="7"/>
  <c r="P67" i="7" s="1"/>
  <c r="N73" i="7"/>
  <c r="N67" i="7" s="1"/>
  <c r="M73" i="7"/>
  <c r="M67" i="7" s="1"/>
  <c r="L73" i="7"/>
  <c r="L67" i="7" s="1"/>
  <c r="K73" i="7"/>
  <c r="K67" i="7" s="1"/>
  <c r="K53" i="7" s="1"/>
  <c r="H72" i="7"/>
  <c r="H70" i="7"/>
  <c r="H58" i="7"/>
  <c r="H57" i="7"/>
  <c r="H56" i="7"/>
  <c r="H54" i="7"/>
  <c r="AF16" i="7" l="1"/>
  <c r="T16" i="7"/>
  <c r="H27" i="5"/>
  <c r="Z12" i="7"/>
  <c r="I124" i="7"/>
  <c r="AB12" i="7"/>
  <c r="AI12" i="7"/>
  <c r="AD12" i="7"/>
  <c r="X12" i="7"/>
  <c r="P53" i="7"/>
  <c r="P52" i="7" s="1"/>
  <c r="M53" i="7"/>
  <c r="M52" i="7" s="1"/>
  <c r="R53" i="7"/>
  <c r="R52" i="7" s="1"/>
  <c r="I52" i="7"/>
  <c r="I12" i="7" s="1"/>
  <c r="T53" i="7"/>
  <c r="U52" i="7"/>
  <c r="T52" i="7" s="1"/>
  <c r="AJ12" i="7"/>
  <c r="N53" i="7"/>
  <c r="N52" i="7" s="1"/>
  <c r="S53" i="7"/>
  <c r="S52" i="7" s="1"/>
  <c r="Y12" i="7"/>
  <c r="W12" i="7"/>
  <c r="I27" i="5"/>
  <c r="AG52" i="7"/>
  <c r="AE12" i="7"/>
  <c r="AC12" i="7"/>
  <c r="AL12" i="7"/>
  <c r="AN12" i="7"/>
  <c r="L53" i="7"/>
  <c r="L52" i="7" s="1"/>
  <c r="Q53" i="7"/>
  <c r="Q52" i="7" s="1"/>
  <c r="AP12" i="7"/>
  <c r="AQ12" i="7"/>
  <c r="AO12" i="7"/>
  <c r="AK12" i="7"/>
  <c r="T17" i="7"/>
  <c r="U124" i="7"/>
  <c r="T125" i="7"/>
  <c r="AI192" i="7"/>
  <c r="AF192" i="7" s="1"/>
  <c r="AF193" i="7"/>
  <c r="AF144" i="7"/>
  <c r="AG124" i="7"/>
  <c r="AI169" i="7"/>
  <c r="AF169" i="7" s="1"/>
  <c r="AF170" i="7"/>
  <c r="AF53" i="7"/>
  <c r="AF17" i="7"/>
  <c r="H117" i="7"/>
  <c r="K111" i="7"/>
  <c r="H111" i="7" s="1"/>
  <c r="H112" i="7"/>
  <c r="H67" i="7"/>
  <c r="H98" i="7"/>
  <c r="H97" i="7"/>
  <c r="H73" i="7"/>
  <c r="H80" i="7"/>
  <c r="H84" i="7"/>
  <c r="H92" i="7"/>
  <c r="H55" i="7"/>
  <c r="I32" i="9"/>
  <c r="I31" i="9" s="1"/>
  <c r="T33" i="9"/>
  <c r="AN32" i="9"/>
  <c r="AQ32" i="9"/>
  <c r="AQ31" i="9" s="1"/>
  <c r="AP32" i="9"/>
  <c r="AP31" i="9" s="1"/>
  <c r="AO32" i="9"/>
  <c r="AO31" i="9" s="1"/>
  <c r="AL32" i="9"/>
  <c r="AL31" i="9" s="1"/>
  <c r="AK32" i="9"/>
  <c r="AK31" i="9" s="1"/>
  <c r="AJ32" i="9"/>
  <c r="AJ31" i="9" s="1"/>
  <c r="AI32" i="9"/>
  <c r="AI31" i="9" s="1"/>
  <c r="AG32" i="9"/>
  <c r="AG31" i="9" s="1"/>
  <c r="AN31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W31" i="9" s="1"/>
  <c r="U32" i="9"/>
  <c r="U31" i="9" s="1"/>
  <c r="AD31" i="9"/>
  <c r="S32" i="9"/>
  <c r="R32" i="9"/>
  <c r="Q32" i="9"/>
  <c r="P32" i="9"/>
  <c r="N32" i="9"/>
  <c r="M32" i="9"/>
  <c r="L32" i="9"/>
  <c r="K32" i="9"/>
  <c r="S31" i="9"/>
  <c r="R31" i="9"/>
  <c r="Q31" i="9"/>
  <c r="P31" i="9"/>
  <c r="N31" i="9"/>
  <c r="M31" i="9"/>
  <c r="L31" i="9"/>
  <c r="K31" i="9"/>
  <c r="I29" i="9"/>
  <c r="Q29" i="9"/>
  <c r="AJ11" i="7" l="1"/>
  <c r="X11" i="7"/>
  <c r="AF31" i="9"/>
  <c r="AF32" i="9"/>
  <c r="T31" i="9"/>
  <c r="T32" i="9"/>
  <c r="AH11" i="7"/>
  <c r="V11" i="7"/>
  <c r="K52" i="7"/>
  <c r="U12" i="7"/>
  <c r="AG12" i="7"/>
  <c r="AF52" i="7"/>
  <c r="Y11" i="7"/>
  <c r="AK11" i="7"/>
  <c r="T124" i="7"/>
  <c r="AF124" i="7"/>
  <c r="H52" i="7"/>
  <c r="H91" i="7"/>
  <c r="H90" i="7"/>
  <c r="H79" i="7"/>
  <c r="H78" i="7"/>
  <c r="H53" i="7"/>
  <c r="AF12" i="7" l="1"/>
  <c r="AG11" i="7"/>
  <c r="T12" i="7"/>
  <c r="U11" i="7"/>
  <c r="L131" i="7"/>
  <c r="H134" i="7"/>
  <c r="H26" i="7"/>
  <c r="H30" i="7"/>
  <c r="H31" i="7"/>
  <c r="T16" i="9" l="1"/>
  <c r="AF43" i="9" l="1"/>
  <c r="AQ42" i="9"/>
  <c r="AQ41" i="9" s="1"/>
  <c r="AP42" i="9"/>
  <c r="AP41" i="9" s="1"/>
  <c r="AO42" i="9"/>
  <c r="AN42" i="9"/>
  <c r="AN41" i="9" s="1"/>
  <c r="AL42" i="9"/>
  <c r="AL41" i="9" s="1"/>
  <c r="AK42" i="9"/>
  <c r="AK41" i="9" s="1"/>
  <c r="AJ42" i="9"/>
  <c r="AJ41" i="9" s="1"/>
  <c r="AI42" i="9"/>
  <c r="AI41" i="9" s="1"/>
  <c r="AG42" i="9"/>
  <c r="AO41" i="9"/>
  <c r="T43" i="9"/>
  <c r="AE42" i="9"/>
  <c r="AE41" i="9" s="1"/>
  <c r="AD42" i="9"/>
  <c r="AC42" i="9"/>
  <c r="AB42" i="9"/>
  <c r="AB41" i="9" s="1"/>
  <c r="Z42" i="9"/>
  <c r="Z41" i="9" s="1"/>
  <c r="Y42" i="9"/>
  <c r="Y41" i="9" s="1"/>
  <c r="X42" i="9"/>
  <c r="X41" i="9" s="1"/>
  <c r="W42" i="9"/>
  <c r="W41" i="9" s="1"/>
  <c r="U42" i="9"/>
  <c r="AD41" i="9"/>
  <c r="AC41" i="9"/>
  <c r="S42" i="9"/>
  <c r="R42" i="9"/>
  <c r="Q42" i="9"/>
  <c r="P42" i="9"/>
  <c r="P41" i="9" s="1"/>
  <c r="N42" i="9"/>
  <c r="N41" i="9" s="1"/>
  <c r="M42" i="9"/>
  <c r="M41" i="9" s="1"/>
  <c r="L42" i="9"/>
  <c r="L41" i="9" s="1"/>
  <c r="K42" i="9"/>
  <c r="K41" i="9" s="1"/>
  <c r="S41" i="9"/>
  <c r="R41" i="9"/>
  <c r="Q41" i="9"/>
  <c r="I42" i="9"/>
  <c r="I41" i="9" s="1"/>
  <c r="H43" i="9"/>
  <c r="AF42" i="9" l="1"/>
  <c r="T42" i="9"/>
  <c r="H41" i="9"/>
  <c r="G32" i="5" s="1"/>
  <c r="AG41" i="9"/>
  <c r="AF41" i="9" s="1"/>
  <c r="I32" i="5" s="1"/>
  <c r="U41" i="9"/>
  <c r="H42" i="9"/>
  <c r="AO26" i="9"/>
  <c r="T41" i="9" l="1"/>
  <c r="H32" i="5" s="1"/>
  <c r="U37" i="9" l="1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 l="1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L28" i="7" s="1"/>
  <c r="K35" i="7"/>
  <c r="K28" i="7" s="1"/>
  <c r="S18" i="7"/>
  <c r="R18" i="7"/>
  <c r="Q18" i="7"/>
  <c r="Q17" i="7" s="1"/>
  <c r="Q16" i="7" s="1"/>
  <c r="P18" i="7"/>
  <c r="N18" i="7"/>
  <c r="M18" i="7"/>
  <c r="M17" i="7" s="1"/>
  <c r="M16" i="7" s="1"/>
  <c r="L18" i="7"/>
  <c r="L17" i="7" s="1"/>
  <c r="L16" i="7" s="1"/>
  <c r="K18" i="7"/>
  <c r="H37" i="7"/>
  <c r="AT40" i="7" s="1"/>
  <c r="H36" i="7"/>
  <c r="AT39" i="7" s="1"/>
  <c r="H34" i="7"/>
  <c r="AT37" i="7" s="1"/>
  <c r="H33" i="7"/>
  <c r="AT36" i="7" s="1"/>
  <c r="H32" i="7"/>
  <c r="AT35" i="7" s="1"/>
  <c r="H27" i="7"/>
  <c r="H25" i="7"/>
  <c r="H24" i="7"/>
  <c r="H22" i="7"/>
  <c r="H21" i="7"/>
  <c r="H20" i="7"/>
  <c r="I172" i="7"/>
  <c r="K172" i="7"/>
  <c r="L172" i="7"/>
  <c r="M172" i="7"/>
  <c r="N172" i="7"/>
  <c r="H173" i="7"/>
  <c r="H174" i="7"/>
  <c r="H175" i="7"/>
  <c r="I176" i="7"/>
  <c r="K176" i="7"/>
  <c r="L176" i="7"/>
  <c r="M176" i="7"/>
  <c r="N176" i="7"/>
  <c r="H177" i="7"/>
  <c r="H178" i="7"/>
  <c r="H179" i="7"/>
  <c r="H180" i="7"/>
  <c r="I181" i="7"/>
  <c r="K181" i="7"/>
  <c r="L181" i="7"/>
  <c r="M181" i="7"/>
  <c r="N181" i="7"/>
  <c r="H182" i="7"/>
  <c r="R17" i="7" l="1"/>
  <c r="R16" i="7" s="1"/>
  <c r="N17" i="7"/>
  <c r="N16" i="7" s="1"/>
  <c r="S17" i="7"/>
  <c r="S16" i="7" s="1"/>
  <c r="K17" i="7"/>
  <c r="K16" i="7" s="1"/>
  <c r="P17" i="7"/>
  <c r="P16" i="7" s="1"/>
  <c r="H29" i="7"/>
  <c r="L171" i="7"/>
  <c r="H19" i="7"/>
  <c r="H23" i="7"/>
  <c r="H35" i="7"/>
  <c r="H176" i="7"/>
  <c r="H181" i="7"/>
  <c r="K171" i="7"/>
  <c r="N171" i="7"/>
  <c r="H172" i="7"/>
  <c r="M171" i="7"/>
  <c r="I171" i="7"/>
  <c r="H16" i="7" l="1"/>
  <c r="H28" i="7"/>
  <c r="H18" i="7"/>
  <c r="H171" i="7"/>
  <c r="H17" i="7" l="1"/>
  <c r="S156" i="7" l="1"/>
  <c r="S155" i="7" s="1"/>
  <c r="S154" i="7" s="1"/>
  <c r="R156" i="7"/>
  <c r="R155" i="7" s="1"/>
  <c r="R154" i="7" s="1"/>
  <c r="Q156" i="7"/>
  <c r="Q155" i="7" s="1"/>
  <c r="Q154" i="7" s="1"/>
  <c r="P156" i="7"/>
  <c r="P155" i="7" s="1"/>
  <c r="P154" i="7" s="1"/>
  <c r="N156" i="7"/>
  <c r="N155" i="7" s="1"/>
  <c r="N154" i="7" s="1"/>
  <c r="M156" i="7"/>
  <c r="M155" i="7" s="1"/>
  <c r="M154" i="7" s="1"/>
  <c r="L156" i="7"/>
  <c r="L155" i="7" s="1"/>
  <c r="L154" i="7" s="1"/>
  <c r="K156" i="7"/>
  <c r="K155" i="7" s="1"/>
  <c r="S137" i="7"/>
  <c r="R137" i="7"/>
  <c r="Q137" i="7"/>
  <c r="P137" i="7"/>
  <c r="N137" i="7"/>
  <c r="M137" i="7"/>
  <c r="M126" i="7" s="1"/>
  <c r="L137" i="7"/>
  <c r="K137" i="7"/>
  <c r="S131" i="7"/>
  <c r="S125" i="7" s="1"/>
  <c r="R131" i="7"/>
  <c r="Q131" i="7"/>
  <c r="Q126" i="7" s="1"/>
  <c r="P131" i="7"/>
  <c r="N125" i="7"/>
  <c r="M131" i="7"/>
  <c r="K131" i="7"/>
  <c r="L126" i="7" l="1"/>
  <c r="L125" i="7" s="1"/>
  <c r="L124" i="7" s="1"/>
  <c r="L12" i="7" s="1"/>
  <c r="Q125" i="7"/>
  <c r="Q124" i="7" s="1"/>
  <c r="Q12" i="7" s="1"/>
  <c r="M125" i="7"/>
  <c r="M124" i="7" s="1"/>
  <c r="M12" i="7" s="1"/>
  <c r="R125" i="7"/>
  <c r="R124" i="7" s="1"/>
  <c r="R12" i="7" s="1"/>
  <c r="P125" i="7"/>
  <c r="P124" i="7" s="1"/>
  <c r="P12" i="7" s="1"/>
  <c r="K125" i="7"/>
  <c r="N124" i="7"/>
  <c r="N12" i="7" s="1"/>
  <c r="S124" i="7"/>
  <c r="S12" i="7" s="1"/>
  <c r="K154" i="7"/>
  <c r="H139" i="7"/>
  <c r="AT29" i="7" s="1"/>
  <c r="H138" i="7"/>
  <c r="AT28" i="7" s="1"/>
  <c r="H136" i="7"/>
  <c r="AT26" i="7" s="1"/>
  <c r="H135" i="7"/>
  <c r="AT25" i="7" s="1"/>
  <c r="H133" i="7"/>
  <c r="H132" i="7"/>
  <c r="AT22" i="7" s="1"/>
  <c r="H130" i="7"/>
  <c r="AT20" i="7" s="1"/>
  <c r="H129" i="7"/>
  <c r="AT19" i="7" s="1"/>
  <c r="H128" i="7"/>
  <c r="AT18" i="7" s="1"/>
  <c r="H158" i="7"/>
  <c r="H157" i="7"/>
  <c r="H152" i="7"/>
  <c r="AT34" i="7" s="1"/>
  <c r="H151" i="7"/>
  <c r="AT33" i="7" s="1"/>
  <c r="H148" i="7"/>
  <c r="H147" i="7"/>
  <c r="AQ14" i="9"/>
  <c r="AP14" i="9"/>
  <c r="AO14" i="9"/>
  <c r="AN14" i="9"/>
  <c r="AL14" i="9"/>
  <c r="AK14" i="9"/>
  <c r="AJ14" i="9"/>
  <c r="AI14" i="9"/>
  <c r="AG14" i="9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Q21" i="9"/>
  <c r="AP21" i="9"/>
  <c r="AO21" i="9"/>
  <c r="AN21" i="9"/>
  <c r="AL21" i="9"/>
  <c r="AK21" i="9"/>
  <c r="AJ21" i="9"/>
  <c r="AI21" i="9"/>
  <c r="AG21" i="9"/>
  <c r="AE21" i="9"/>
  <c r="S21" i="9"/>
  <c r="R21" i="9"/>
  <c r="Q21" i="9"/>
  <c r="P21" i="9"/>
  <c r="N21" i="9"/>
  <c r="M21" i="9"/>
  <c r="L21" i="9"/>
  <c r="K21" i="9"/>
  <c r="I21" i="9"/>
  <c r="AQ24" i="9"/>
  <c r="AP24" i="9"/>
  <c r="AO24" i="9"/>
  <c r="AN24" i="9"/>
  <c r="AL24" i="9"/>
  <c r="AK24" i="9"/>
  <c r="AJ24" i="9"/>
  <c r="AI24" i="9"/>
  <c r="AG24" i="9"/>
  <c r="AE24" i="9"/>
  <c r="AD24" i="9"/>
  <c r="AC24" i="9"/>
  <c r="AB24" i="9"/>
  <c r="Z24" i="9"/>
  <c r="Y24" i="9"/>
  <c r="X24" i="9"/>
  <c r="W24" i="9"/>
  <c r="U24" i="9"/>
  <c r="S24" i="9"/>
  <c r="R24" i="9"/>
  <c r="Q24" i="9"/>
  <c r="P24" i="9"/>
  <c r="N24" i="9"/>
  <c r="M24" i="9"/>
  <c r="L24" i="9"/>
  <c r="K24" i="9"/>
  <c r="I24" i="9"/>
  <c r="AQ26" i="9"/>
  <c r="AP26" i="9"/>
  <c r="AN26" i="9"/>
  <c r="AL26" i="9"/>
  <c r="AK26" i="9"/>
  <c r="AJ26" i="9"/>
  <c r="AI26" i="9"/>
  <c r="AG26" i="9"/>
  <c r="AE26" i="9"/>
  <c r="AD26" i="9"/>
  <c r="AC26" i="9"/>
  <c r="AB26" i="9"/>
  <c r="Z26" i="9"/>
  <c r="Y26" i="9"/>
  <c r="X26" i="9"/>
  <c r="W26" i="9"/>
  <c r="U26" i="9"/>
  <c r="S26" i="9"/>
  <c r="R26" i="9"/>
  <c r="Q26" i="9"/>
  <c r="P26" i="9"/>
  <c r="N26" i="9"/>
  <c r="M26" i="9"/>
  <c r="L26" i="9"/>
  <c r="K26" i="9"/>
  <c r="I26" i="9"/>
  <c r="L29" i="9"/>
  <c r="AQ29" i="9"/>
  <c r="AP29" i="9"/>
  <c r="AO29" i="9"/>
  <c r="AN29" i="9"/>
  <c r="AL29" i="9"/>
  <c r="AK29" i="9"/>
  <c r="AJ29" i="9"/>
  <c r="AI29" i="9"/>
  <c r="AG29" i="9"/>
  <c r="AE29" i="9"/>
  <c r="AD29" i="9"/>
  <c r="AC29" i="9"/>
  <c r="AB29" i="9"/>
  <c r="Z29" i="9"/>
  <c r="Y29" i="9"/>
  <c r="X29" i="9"/>
  <c r="W29" i="9"/>
  <c r="U29" i="9"/>
  <c r="S29" i="9"/>
  <c r="R29" i="9"/>
  <c r="P29" i="9"/>
  <c r="N29" i="9"/>
  <c r="M29" i="9"/>
  <c r="K29" i="9"/>
  <c r="AK37" i="9"/>
  <c r="AK36" i="9" s="1"/>
  <c r="AQ37" i="9"/>
  <c r="AP37" i="9"/>
  <c r="AO37" i="9"/>
  <c r="AO36" i="9" s="1"/>
  <c r="AN37" i="9"/>
  <c r="AN36" i="9" s="1"/>
  <c r="AL37" i="9"/>
  <c r="AL36" i="9" s="1"/>
  <c r="AJ37" i="9"/>
  <c r="AJ36" i="9" s="1"/>
  <c r="AI37" i="9"/>
  <c r="AI36" i="9" s="1"/>
  <c r="AG37" i="9"/>
  <c r="AG36" i="9" s="1"/>
  <c r="AQ36" i="9"/>
  <c r="AP36" i="9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L11" i="7" l="1"/>
  <c r="M11" i="7"/>
  <c r="AP13" i="9"/>
  <c r="AP9" i="9" s="1"/>
  <c r="I13" i="9"/>
  <c r="I9" i="9" s="1"/>
  <c r="U13" i="9"/>
  <c r="U9" i="9" s="1"/>
  <c r="AE13" i="9"/>
  <c r="AE9" i="9" s="1"/>
  <c r="L13" i="9"/>
  <c r="Q13" i="9"/>
  <c r="AC13" i="9"/>
  <c r="R13" i="9"/>
  <c r="AT23" i="7"/>
  <c r="M13" i="9"/>
  <c r="S13" i="9"/>
  <c r="P13" i="9"/>
  <c r="N13" i="9"/>
  <c r="Y13" i="9"/>
  <c r="Y9" i="9" s="1"/>
  <c r="AC9" i="9"/>
  <c r="Z13" i="9"/>
  <c r="Z9" i="9" s="1"/>
  <c r="AD13" i="9"/>
  <c r="X13" i="9"/>
  <c r="X9" i="9" s="1"/>
  <c r="AJ13" i="9"/>
  <c r="AJ9" i="9" s="1"/>
  <c r="AO13" i="9"/>
  <c r="AO9" i="9" s="1"/>
  <c r="AK13" i="9"/>
  <c r="AK9" i="9" s="1"/>
  <c r="AQ13" i="9"/>
  <c r="AQ9" i="9" s="1"/>
  <c r="AN13" i="9"/>
  <c r="AN9" i="9" s="1"/>
  <c r="AG13" i="9"/>
  <c r="AG9" i="9" s="1"/>
  <c r="AL13" i="9"/>
  <c r="AL9" i="9" s="1"/>
  <c r="AT24" i="7"/>
  <c r="AI13" i="9"/>
  <c r="AI9" i="9" s="1"/>
  <c r="AB13" i="9"/>
  <c r="AB9" i="9" s="1"/>
  <c r="W13" i="9"/>
  <c r="W9" i="9" s="1"/>
  <c r="K13" i="9"/>
  <c r="K124" i="7"/>
  <c r="K12" i="7" s="1"/>
  <c r="AF26" i="9"/>
  <c r="H32" i="9"/>
  <c r="T26" i="9"/>
  <c r="T24" i="9"/>
  <c r="AF24" i="9"/>
  <c r="AF21" i="9"/>
  <c r="H26" i="9"/>
  <c r="H156" i="7"/>
  <c r="H150" i="7"/>
  <c r="I36" i="9"/>
  <c r="H146" i="7"/>
  <c r="I25" i="5"/>
  <c r="H21" i="9"/>
  <c r="H24" i="9"/>
  <c r="H14" i="9"/>
  <c r="T21" i="9"/>
  <c r="H137" i="7"/>
  <c r="H127" i="7"/>
  <c r="H29" i="9"/>
  <c r="H25" i="5"/>
  <c r="V8" i="9" l="1"/>
  <c r="W10" i="9"/>
  <c r="W13" i="7"/>
  <c r="AL13" i="7"/>
  <c r="AL10" i="9"/>
  <c r="AK10" i="9"/>
  <c r="AK13" i="7"/>
  <c r="AP10" i="9"/>
  <c r="AP13" i="7"/>
  <c r="AB13" i="7"/>
  <c r="AB10" i="9"/>
  <c r="AG10" i="9"/>
  <c r="AG13" i="7"/>
  <c r="AO10" i="9"/>
  <c r="AO13" i="7"/>
  <c r="Z13" i="7"/>
  <c r="Z10" i="9"/>
  <c r="AE13" i="7"/>
  <c r="AE10" i="9"/>
  <c r="AH8" i="9"/>
  <c r="AI13" i="7"/>
  <c r="AI10" i="9"/>
  <c r="AN13" i="7"/>
  <c r="AN10" i="9"/>
  <c r="AJ8" i="9"/>
  <c r="AJ13" i="7"/>
  <c r="AJ10" i="9"/>
  <c r="AC13" i="7"/>
  <c r="AC10" i="9"/>
  <c r="U13" i="7"/>
  <c r="U10" i="9"/>
  <c r="AQ13" i="7"/>
  <c r="AQ10" i="9"/>
  <c r="X10" i="9"/>
  <c r="X13" i="7"/>
  <c r="Y10" i="9"/>
  <c r="Y13" i="7"/>
  <c r="I13" i="7"/>
  <c r="I10" i="9"/>
  <c r="H12" i="7"/>
  <c r="I11" i="7"/>
  <c r="AK8" i="9"/>
  <c r="AT44" i="7"/>
  <c r="J11" i="7"/>
  <c r="T13" i="9"/>
  <c r="AD9" i="9"/>
  <c r="X8" i="9"/>
  <c r="AF13" i="9"/>
  <c r="AF9" i="9"/>
  <c r="H13" i="9"/>
  <c r="Y8" i="9"/>
  <c r="U8" i="9"/>
  <c r="H31" i="9"/>
  <c r="AG8" i="9"/>
  <c r="H131" i="7"/>
  <c r="H155" i="7"/>
  <c r="H154" i="7"/>
  <c r="H145" i="7"/>
  <c r="H149" i="7"/>
  <c r="G28" i="5" s="1"/>
  <c r="AF10" i="9" l="1"/>
  <c r="AF13" i="7"/>
  <c r="AD13" i="7"/>
  <c r="AD10" i="9"/>
  <c r="H126" i="7"/>
  <c r="G27" i="5" s="1"/>
  <c r="G25" i="5"/>
  <c r="H125" i="7"/>
  <c r="H144" i="7"/>
  <c r="AF29" i="9" l="1"/>
  <c r="T29" i="9"/>
  <c r="H124" i="7" l="1"/>
  <c r="H26" i="5"/>
  <c r="I26" i="5"/>
  <c r="S37" i="9"/>
  <c r="S36" i="9" s="1"/>
  <c r="S9" i="9" s="1"/>
  <c r="R37" i="9"/>
  <c r="R36" i="9" s="1"/>
  <c r="R9" i="9" s="1"/>
  <c r="Q37" i="9"/>
  <c r="Q36" i="9" s="1"/>
  <c r="Q9" i="9" s="1"/>
  <c r="P37" i="9"/>
  <c r="P36" i="9" s="1"/>
  <c r="P9" i="9" s="1"/>
  <c r="N37" i="9"/>
  <c r="N36" i="9" s="1"/>
  <c r="N9" i="9" s="1"/>
  <c r="M37" i="9"/>
  <c r="M36" i="9" s="1"/>
  <c r="M9" i="9" s="1"/>
  <c r="L37" i="9"/>
  <c r="L36" i="9" s="1"/>
  <c r="K37" i="9"/>
  <c r="N10" i="9" l="1"/>
  <c r="N13" i="7"/>
  <c r="S10" i="9"/>
  <c r="S13" i="7"/>
  <c r="P10" i="9"/>
  <c r="P13" i="7"/>
  <c r="Q10" i="9"/>
  <c r="Q13" i="7"/>
  <c r="M13" i="7"/>
  <c r="M10" i="9"/>
  <c r="R10" i="9"/>
  <c r="R13" i="7"/>
  <c r="M8" i="9"/>
  <c r="L9" i="9"/>
  <c r="H37" i="9"/>
  <c r="K36" i="9"/>
  <c r="K9" i="9" s="1"/>
  <c r="K10" i="9" l="1"/>
  <c r="I8" i="9"/>
  <c r="K13" i="7"/>
  <c r="L8" i="9"/>
  <c r="L10" i="9"/>
  <c r="L13" i="7"/>
  <c r="J8" i="9"/>
  <c r="H36" i="9"/>
  <c r="G35" i="5" s="1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 l="1"/>
  <c r="G37" i="5" l="1"/>
  <c r="AF37" i="9"/>
  <c r="T37" i="9"/>
  <c r="AF36" i="9"/>
  <c r="I35" i="5" s="1"/>
  <c r="T36" i="9"/>
  <c r="H35" i="5" s="1"/>
  <c r="H186" i="7"/>
  <c r="H185" i="7"/>
  <c r="N184" i="7"/>
  <c r="N183" i="7" s="1"/>
  <c r="N170" i="7" s="1"/>
  <c r="N169" i="7" s="1"/>
  <c r="M184" i="7"/>
  <c r="M183" i="7" s="1"/>
  <c r="M170" i="7" s="1"/>
  <c r="M169" i="7" s="1"/>
  <c r="L184" i="7"/>
  <c r="L183" i="7" s="1"/>
  <c r="L170" i="7" s="1"/>
  <c r="L169" i="7" s="1"/>
  <c r="K184" i="7"/>
  <c r="K183" i="7" s="1"/>
  <c r="K170" i="7" s="1"/>
  <c r="K169" i="7" s="1"/>
  <c r="I184" i="7"/>
  <c r="I183" i="7" s="1"/>
  <c r="I170" i="7" s="1"/>
  <c r="H170" i="7" l="1"/>
  <c r="I169" i="7"/>
  <c r="H169" i="7" s="1"/>
  <c r="H183" i="7"/>
  <c r="H184" i="7"/>
  <c r="N28" i="5" l="1"/>
  <c r="J28" i="5"/>
  <c r="O28" i="5"/>
  <c r="L28" i="5"/>
  <c r="K28" i="5"/>
  <c r="P28" i="5"/>
  <c r="M28" i="5"/>
  <c r="R28" i="5"/>
  <c r="Q28" i="5"/>
  <c r="T14" i="9" l="1"/>
  <c r="AF14" i="9"/>
  <c r="B9" i="9"/>
  <c r="H209" i="7"/>
  <c r="H208" i="7"/>
  <c r="N207" i="7"/>
  <c r="M207" i="7"/>
  <c r="L207" i="7"/>
  <c r="K207" i="7"/>
  <c r="I207" i="7"/>
  <c r="H205" i="7"/>
  <c r="N204" i="7"/>
  <c r="M204" i="7"/>
  <c r="L204" i="7"/>
  <c r="K204" i="7"/>
  <c r="I204" i="7"/>
  <c r="H203" i="7"/>
  <c r="H202" i="7"/>
  <c r="H201" i="7"/>
  <c r="H200" i="7"/>
  <c r="N199" i="7"/>
  <c r="M199" i="7"/>
  <c r="L199" i="7"/>
  <c r="K199" i="7"/>
  <c r="I199" i="7"/>
  <c r="H198" i="7"/>
  <c r="H197" i="7"/>
  <c r="H196" i="7"/>
  <c r="N195" i="7"/>
  <c r="M195" i="7"/>
  <c r="L195" i="7"/>
  <c r="K195" i="7"/>
  <c r="I195" i="7"/>
  <c r="I24" i="5" l="1"/>
  <c r="I23" i="5" s="1"/>
  <c r="I29" i="5" s="1"/>
  <c r="I206" i="7"/>
  <c r="N206" i="7"/>
  <c r="L206" i="7"/>
  <c r="M206" i="7"/>
  <c r="K206" i="7"/>
  <c r="H9" i="9"/>
  <c r="H10" i="9" s="1"/>
  <c r="H23" i="5"/>
  <c r="H29" i="5" s="1"/>
  <c r="T9" i="9"/>
  <c r="L194" i="7"/>
  <c r="M194" i="7"/>
  <c r="N194" i="7"/>
  <c r="H204" i="7"/>
  <c r="I194" i="7"/>
  <c r="H199" i="7"/>
  <c r="H195" i="7"/>
  <c r="H207" i="7"/>
  <c r="K194" i="7"/>
  <c r="B12" i="7"/>
  <c r="I37" i="5"/>
  <c r="H37" i="5"/>
  <c r="T13" i="7" l="1"/>
  <c r="T10" i="9"/>
  <c r="M193" i="7"/>
  <c r="M192" i="7" s="1"/>
  <c r="I193" i="7"/>
  <c r="I192" i="7" s="1"/>
  <c r="H13" i="7"/>
  <c r="H206" i="7"/>
  <c r="K193" i="7"/>
  <c r="K192" i="7" s="1"/>
  <c r="N193" i="7"/>
  <c r="N192" i="7" s="1"/>
  <c r="L193" i="7"/>
  <c r="L192" i="7" s="1"/>
  <c r="G23" i="5"/>
  <c r="H40" i="5"/>
  <c r="H194" i="7"/>
  <c r="H193" i="7" l="1"/>
  <c r="H192" i="7"/>
  <c r="G26" i="5"/>
  <c r="G29" i="5" s="1"/>
  <c r="G40" i="5" s="1"/>
  <c r="I40" i="5"/>
</calcChain>
</file>

<file path=xl/sharedStrings.xml><?xml version="1.0" encoding="utf-8"?>
<sst xmlns="http://schemas.openxmlformats.org/spreadsheetml/2006/main" count="478" uniqueCount="199">
  <si>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</si>
  <si>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</si>
  <si>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</si>
  <si>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</si>
  <si>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</si>
  <si>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</si>
  <si>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</si>
  <si>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</si>
  <si>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</si>
  <si>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</si>
  <si>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</si>
  <si>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</si>
  <si>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</si>
  <si>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</si>
  <si>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</si>
  <si>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</si>
  <si>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</si>
  <si>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</si>
  <si>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</si>
  <si>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</si>
  <si>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</si>
  <si>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</si>
  <si>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</si>
  <si>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</si>
  <si>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</si>
  <si>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</si>
  <si>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</si>
  <si>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</si>
  <si>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</si>
  <si>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</si>
  <si>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</si>
  <si>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</si>
  <si>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</si>
  <si>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</si>
  <si>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</si>
  <si>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</si>
  <si>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</si>
  <si>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</si>
  <si>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</si>
  <si>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</si>
  <si>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</si>
  <si>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</si>
  <si>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</si>
  <si>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</si>
  <si>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</si>
  <si>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</si>
  <si>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</si>
  <si>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</si>
  <si>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</si>
  <si>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</si>
  <si>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</si>
  <si>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</si>
  <si>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</si>
  <si>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</si>
  <si>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</si>
  <si>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</si>
  <si>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</si>
  <si>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</si>
  <si>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</si>
  <si>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</si>
  <si>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</si>
  <si>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</si>
  <si>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</si>
  <si>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</si>
  <si>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</si>
  <si>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</si>
  <si>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</si>
  <si>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</si>
  <si>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</si>
  <si>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</si>
  <si>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</si>
  <si>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</si>
  <si>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</si>
  <si>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</si>
  <si>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</si>
  <si>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</si>
  <si>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</si>
  <si>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</si>
  <si>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</si>
  <si>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</si>
  <si>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</si>
  <si>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</si>
  <si>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</si>
  <si>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</si>
  <si>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</si>
  <si>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</si>
  <si>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</si>
  <si>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</si>
  <si>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</si>
  <si>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</si>
  <si>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</si>
  <si>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</si>
  <si>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</si>
  <si>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</si>
  <si>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</si>
  <si>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</si>
  <si>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</si>
  <si>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</si>
  <si>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</si>
  <si>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</si>
  <si>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</si>
  <si>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</si>
  <si>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</si>
  <si>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</si>
  <si>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</si>
  <si>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</si>
  <si>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</si>
  <si>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</si>
  <si>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</si>
  <si>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</si>
  <si>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</si>
  <si>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</si>
  <si>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</si>
  <si>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</si>
  <si>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</si>
  <si>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</si>
  <si>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</si>
  <si>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</si>
  <si>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</si>
  <si>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</si>
  <si>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</si>
  <si>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</si>
  <si>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</si>
  <si>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</si>
  <si>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</si>
  <si>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</si>
  <si>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</si>
  <si>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</si>
  <si>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</si>
  <si>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</si>
  <si>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</si>
  <si>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</si>
  <si>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</si>
  <si>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</si>
  <si>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</si>
  <si>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</si>
  <si>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</si>
  <si>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</si>
  <si>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</si>
  <si>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</si>
  <si>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</si>
  <si>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</si>
  <si>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</si>
  <si>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</si>
  <si>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</si>
  <si>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</si>
  <si>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</si>
  <si>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</si>
  <si>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</si>
  <si>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</si>
  <si>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</si>
  <si>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</si>
  <si>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</si>
  <si>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</si>
  <si>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</si>
  <si>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</si>
  <si>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</si>
  <si>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</si>
  <si>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</si>
  <si>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</si>
  <si>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</si>
  <si>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</si>
  <si>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</si>
  <si>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</si>
  <si>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</si>
  <si>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</si>
  <si>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</si>
  <si>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</si>
  <si>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</si>
  <si>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</si>
  <si>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</si>
  <si>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</si>
  <si>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</si>
  <si>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</si>
  <si>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</si>
  <si>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</si>
  <si>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</si>
  <si>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</si>
  <si>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</si>
  <si>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</si>
  <si>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</si>
  <si>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</si>
  <si>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</si>
  <si>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</si>
  <si>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Program: 1240</t>
  </si>
  <si>
    <t>ZAKONSKI STANDARD JAVNIH USTANOVA SŠ</t>
  </si>
  <si>
    <t>A124001</t>
  </si>
  <si>
    <t>K124001</t>
  </si>
  <si>
    <t>T124001</t>
  </si>
  <si>
    <t>IZMJENE I DOPUNE FINANCIJSKOG PLANA</t>
  </si>
  <si>
    <t xml:space="preserve"> ZA 2017. </t>
  </si>
  <si>
    <t xml:space="preserve"> 2017.</t>
  </si>
  <si>
    <t>Srednja škola "Arboretum Opeka" Marčan</t>
  </si>
  <si>
    <t>401-01/16-01/68</t>
  </si>
  <si>
    <t>2186-153-03-16-1</t>
  </si>
  <si>
    <t>Tihana Dvorski Kralj, predsjednica Šk. odbora</t>
  </si>
  <si>
    <t xml:space="preserve">                         Marčanu</t>
  </si>
  <si>
    <t xml:space="preserve">                       15.03.2017.</t>
  </si>
  <si>
    <t xml:space="preserve">        Temeljem odredbi članka 27.st.2. Zakona o proračunu ("Narodne novine" broj 87/08,136/12, 15/15) te članka 57. Statuta  Školski odbor Srednje škole "Arboretum Opeka" Marčan na 4. sjednici održanoj dana 15.03.2017.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</si>
</sst>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2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5" fillId="2" borderId="4" xfId="3" applyFont="1" applyFill="1" applyBorder="1" applyAlignment="1">
      <alignment horizontal="right" vertical="center"/>
    </xf>
    <xf numFmtId="4" fontId="55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5" fillId="0" borderId="0" xfId="3" applyFont="1" applyFill="1" applyBorder="1" applyAlignment="1">
      <alignment horizontal="right" vertical="center"/>
    </xf>
    <xf numFmtId="0" fontId="55" fillId="0" borderId="0" xfId="3" applyFont="1" applyFill="1" applyBorder="1" applyAlignment="1">
      <alignment horizontal="left" vertical="center"/>
    </xf>
    <xf numFmtId="4" fontId="55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6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5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0" fontId="51" fillId="0" borderId="0" xfId="4" applyFont="1" applyFill="1" applyBorder="1" applyAlignment="1" applyProtection="1">
      <alignment horizontal="left" vertical="center" wrapText="1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59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9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59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62" fillId="0" borderId="6" xfId="3" applyNumberFormat="1" applyFont="1" applyFill="1" applyBorder="1" applyAlignment="1" applyProtection="1">
      <alignment horizontal="right" vertical="center"/>
      <protection locked="0"/>
    </xf>
    <xf numFmtId="4" fontId="62" fillId="0" borderId="8" xfId="3" applyNumberFormat="1" applyFont="1" applyFill="1" applyBorder="1" applyAlignment="1" applyProtection="1">
      <alignment horizontal="right" vertical="center"/>
      <protection locked="0"/>
    </xf>
    <xf numFmtId="4" fontId="62" fillId="0" borderId="16" xfId="3" applyNumberFormat="1" applyFont="1" applyFill="1" applyBorder="1" applyAlignment="1" applyProtection="1">
      <alignment horizontal="right" vertical="center"/>
      <protection locked="0"/>
    </xf>
    <xf numFmtId="4" fontId="62" fillId="0" borderId="7" xfId="3" applyNumberFormat="1" applyFont="1" applyFill="1" applyBorder="1" applyAlignment="1" applyProtection="1">
      <alignment horizontal="right" vertical="center"/>
      <protection locked="0"/>
    </xf>
    <xf numFmtId="4" fontId="62" fillId="0" borderId="11" xfId="3" applyNumberFormat="1" applyFont="1" applyFill="1" applyBorder="1" applyAlignment="1" applyProtection="1">
      <alignment horizontal="right" vertical="center"/>
      <protection locked="0"/>
    </xf>
    <xf numFmtId="4" fontId="62" fillId="0" borderId="10" xfId="3" applyNumberFormat="1" applyFont="1" applyFill="1" applyBorder="1" applyAlignment="1" applyProtection="1">
      <alignment horizontal="right" vertical="center"/>
      <protection locked="0"/>
    </xf>
    <xf numFmtId="4" fontId="62" fillId="0" borderId="0" xfId="3" applyNumberFormat="1" applyFont="1" applyFill="1" applyBorder="1" applyAlignment="1" applyProtection="1">
      <alignment horizontal="right" vertical="center"/>
      <protection locked="0"/>
    </xf>
    <xf numFmtId="4" fontId="62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63" fillId="0" borderId="5" xfId="3" applyNumberFormat="1" applyFont="1" applyFill="1" applyBorder="1" applyAlignment="1" applyProtection="1">
      <alignment horizontal="right" vertical="center"/>
    </xf>
    <xf numFmtId="4" fontId="63" fillId="0" borderId="9" xfId="3" applyNumberFormat="1" applyFont="1" applyFill="1" applyBorder="1" applyAlignment="1">
      <alignment horizontal="right" vertical="center"/>
    </xf>
    <xf numFmtId="0" fontId="64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3" fillId="0" borderId="1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vertical="center"/>
    </xf>
    <xf numFmtId="0" fontId="66" fillId="0" borderId="0" xfId="3" applyFont="1" applyFill="1" applyBorder="1" applyAlignment="1" applyProtection="1">
      <alignment vertical="center" wrapText="1"/>
    </xf>
    <xf numFmtId="0" fontId="68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5" fillId="0" borderId="0" xfId="3" applyFont="1" applyFill="1" applyAlignment="1">
      <alignment vertical="center"/>
    </xf>
    <xf numFmtId="0" fontId="68" fillId="0" borderId="0" xfId="3" applyFont="1" applyFill="1" applyBorder="1" applyAlignment="1">
      <alignment vertical="center" wrapText="1"/>
    </xf>
    <xf numFmtId="0" fontId="68" fillId="0" borderId="0" xfId="3" applyFont="1" applyFill="1" applyAlignment="1" applyProtection="1">
      <alignment vertical="center"/>
    </xf>
    <xf numFmtId="0" fontId="65" fillId="0" borderId="0" xfId="3" applyFont="1" applyFill="1" applyAlignment="1" applyProtection="1">
      <alignment vertical="center"/>
    </xf>
    <xf numFmtId="0" fontId="65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8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2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4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1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164" fontId="51" fillId="0" borderId="1" xfId="4" applyNumberFormat="1" applyFont="1" applyFill="1" applyBorder="1" applyAlignment="1" applyProtection="1">
      <alignment vertical="center"/>
      <protection locked="0"/>
    </xf>
    <xf numFmtId="0" fontId="51" fillId="0" borderId="0" xfId="4" applyNumberFormat="1" applyFont="1" applyFill="1" applyBorder="1" applyAlignment="1" applyProtection="1">
      <alignment vertical="center"/>
      <protection locked="0"/>
    </xf>
    <xf numFmtId="0" fontId="51" fillId="0" borderId="1" xfId="4" applyNumberFormat="1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vertical="center"/>
    </xf>
    <xf numFmtId="0" fontId="53" fillId="0" borderId="0" xfId="3" applyFont="1" applyFill="1" applyBorder="1" applyAlignment="1" applyProtection="1">
      <alignment vertical="center"/>
    </xf>
    <xf numFmtId="0" fontId="51" fillId="0" borderId="0" xfId="4" applyFont="1" applyBorder="1" applyAlignment="1" applyProtection="1">
      <alignment horizontal="center" vertical="center"/>
      <protection locked="0"/>
    </xf>
    <xf numFmtId="0" fontId="51" fillId="0" borderId="1" xfId="3" applyFont="1" applyFill="1" applyBorder="1" applyAlignment="1">
      <alignment horizontal="left" vertical="center"/>
    </xf>
    <xf numFmtId="0" fontId="55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8" fillId="0" borderId="47" xfId="3" applyNumberFormat="1" applyFont="1" applyFill="1" applyBorder="1" applyAlignment="1">
      <alignment horizontal="center" vertical="center" wrapText="1"/>
    </xf>
    <xf numFmtId="4" fontId="58" fillId="0" borderId="46" xfId="3" applyNumberFormat="1" applyFont="1" applyFill="1" applyBorder="1" applyAlignment="1">
      <alignment horizontal="center" vertical="center" wrapText="1"/>
    </xf>
    <xf numFmtId="4" fontId="58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7" fillId="0" borderId="52" xfId="3" applyFont="1" applyFill="1" applyBorder="1" applyAlignment="1">
      <alignment horizontal="center" vertical="center" wrapText="1"/>
    </xf>
    <xf numFmtId="0" fontId="57" fillId="0" borderId="22" xfId="3" applyFont="1" applyFill="1" applyBorder="1" applyAlignment="1">
      <alignment horizontal="center" vertical="center" wrapText="1"/>
    </xf>
    <xf numFmtId="0" fontId="57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6" fillId="0" borderId="0" xfId="3" applyFont="1" applyFill="1" applyBorder="1" applyAlignment="1" applyProtection="1">
      <alignment horizontal="left" vertical="center" wrapText="1"/>
    </xf>
    <xf numFmtId="0" fontId="68" fillId="0" borderId="0" xfId="3" applyFont="1" applyFill="1" applyBorder="1" applyAlignment="1">
      <alignment horizontal="left" vertical="center" wrapText="1"/>
    </xf>
    <xf numFmtId="0" fontId="68" fillId="0" borderId="9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7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19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="90" zoomScaleNormal="90" zoomScaleSheetLayoutView="100" workbookViewId="0">
      <selection activeCell="A17" sqref="A17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128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82</v>
      </c>
    </row>
    <row r="4" spans="1:2" ht="6" customHeight="1" x14ac:dyDescent="0.25">
      <c r="A4" s="88"/>
    </row>
    <row r="5" spans="1:2" ht="45" x14ac:dyDescent="0.25">
      <c r="A5" s="109" t="s">
        <v>83</v>
      </c>
    </row>
    <row r="6" spans="1:2" ht="30" x14ac:dyDescent="0.25">
      <c r="A6" s="108" t="s">
        <v>85</v>
      </c>
    </row>
    <row r="7" spans="1:2" ht="30.75" x14ac:dyDescent="0.25">
      <c r="A7" s="110" t="s">
        <v>84</v>
      </c>
    </row>
    <row r="8" spans="1:2" x14ac:dyDescent="0.25">
      <c r="A8" s="90"/>
    </row>
    <row r="9" spans="1:2" s="106" customFormat="1" ht="15.75" x14ac:dyDescent="0.25">
      <c r="A9" s="92" t="s">
        <v>79</v>
      </c>
    </row>
    <row r="10" spans="1:2" ht="6" customHeight="1" x14ac:dyDescent="0.25">
      <c r="A10" s="88"/>
    </row>
    <row r="11" spans="1:2" x14ac:dyDescent="0.25">
      <c r="A11" s="89" t="s">
        <v>164</v>
      </c>
    </row>
    <row r="12" spans="1:2" ht="30" x14ac:dyDescent="0.25">
      <c r="A12" s="89" t="s">
        <v>159</v>
      </c>
    </row>
    <row r="13" spans="1:2" ht="30" x14ac:dyDescent="0.25">
      <c r="A13" s="298" t="s">
        <v>160</v>
      </c>
    </row>
    <row r="14" spans="1:2" ht="30" x14ac:dyDescent="0.25">
      <c r="A14" s="90" t="s">
        <v>86</v>
      </c>
    </row>
    <row r="15" spans="1:2" ht="30" x14ac:dyDescent="0.25">
      <c r="A15" s="298" t="s">
        <v>161</v>
      </c>
    </row>
    <row r="16" spans="1:2" x14ac:dyDescent="0.25">
      <c r="A16" s="91"/>
    </row>
    <row r="17" spans="1:1" s="106" customFormat="1" ht="15.75" x14ac:dyDescent="0.25">
      <c r="A17" s="92" t="s">
        <v>80</v>
      </c>
    </row>
    <row r="18" spans="1:1" ht="6" customHeight="1" x14ac:dyDescent="0.25">
      <c r="A18" s="91"/>
    </row>
    <row r="19" spans="1:1" x14ac:dyDescent="0.25">
      <c r="A19" s="90" t="s">
        <v>87</v>
      </c>
    </row>
    <row r="20" spans="1:1" ht="45" x14ac:dyDescent="0.25">
      <c r="A20" s="90" t="s">
        <v>129</v>
      </c>
    </row>
    <row r="21" spans="1:1" ht="105" x14ac:dyDescent="0.25">
      <c r="A21" s="298" t="s">
        <v>162</v>
      </c>
    </row>
    <row r="22" spans="1:1" x14ac:dyDescent="0.25">
      <c r="A22" s="90"/>
    </row>
    <row r="23" spans="1:1" s="106" customFormat="1" ht="15.75" x14ac:dyDescent="0.25">
      <c r="A23" s="92" t="s">
        <v>81</v>
      </c>
    </row>
    <row r="24" spans="1:1" ht="6" customHeight="1" x14ac:dyDescent="0.25">
      <c r="A24" s="90"/>
    </row>
    <row r="25" spans="1:1" x14ac:dyDescent="0.25">
      <c r="A25" s="90" t="s">
        <v>88</v>
      </c>
    </row>
    <row r="26" spans="1:1" ht="45" x14ac:dyDescent="0.25">
      <c r="A26" s="90" t="s">
        <v>130</v>
      </c>
    </row>
    <row r="27" spans="1:1" ht="75" x14ac:dyDescent="0.25">
      <c r="A27" s="298" t="s">
        <v>163</v>
      </c>
    </row>
    <row r="28" spans="1:1" ht="15.75" x14ac:dyDescent="0.25">
      <c r="A28" s="92"/>
    </row>
    <row r="29" spans="1:1" ht="30" x14ac:dyDescent="0.25">
      <c r="A29" s="356" t="s">
        <v>175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opLeftCell="A47" zoomScale="90" zoomScaleNormal="9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7" width="19.85546875" style="3" customWidth="1"/>
    <col min="8" max="9" width="19.85546875" style="3" hidden="1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18"/>
      <c r="B2" s="418"/>
      <c r="C2" s="418"/>
      <c r="D2" s="418"/>
      <c r="E2" s="418"/>
      <c r="F2" s="418"/>
      <c r="G2" s="418"/>
      <c r="H2" s="418"/>
      <c r="I2" s="185"/>
    </row>
    <row r="3" spans="1:9" ht="27" customHeight="1" x14ac:dyDescent="0.25">
      <c r="A3" s="418"/>
      <c r="B3" s="418"/>
      <c r="C3" s="418"/>
      <c r="D3" s="418"/>
      <c r="E3" s="418"/>
      <c r="F3" s="418"/>
      <c r="G3" s="418"/>
      <c r="H3" s="418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22" t="s">
        <v>13</v>
      </c>
      <c r="C5" s="422"/>
      <c r="D5" s="422"/>
      <c r="E5" s="422"/>
      <c r="F5" s="189"/>
      <c r="G5" s="189"/>
      <c r="H5" s="185"/>
      <c r="I5" s="185"/>
    </row>
    <row r="6" spans="1:9" s="4" customFormat="1" ht="49.5" customHeight="1" x14ac:dyDescent="0.25">
      <c r="A6" s="190"/>
      <c r="B6" s="423" t="s">
        <v>192</v>
      </c>
      <c r="C6" s="423"/>
      <c r="D6" s="423"/>
      <c r="E6" s="423"/>
      <c r="F6" s="191"/>
      <c r="G6" s="191"/>
      <c r="H6" s="190"/>
      <c r="I6" s="190"/>
    </row>
    <row r="7" spans="1:9" s="5" customFormat="1" ht="21" customHeight="1" x14ac:dyDescent="0.25">
      <c r="A7" s="192"/>
      <c r="B7" s="424" t="s">
        <v>140</v>
      </c>
      <c r="C7" s="424"/>
      <c r="D7" s="424"/>
      <c r="E7" s="424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25" t="s">
        <v>193</v>
      </c>
      <c r="D8" s="425"/>
      <c r="E8" s="425"/>
      <c r="F8" s="193"/>
      <c r="G8" s="193"/>
      <c r="H8" s="185"/>
      <c r="I8" s="185"/>
    </row>
    <row r="9" spans="1:9" ht="18" customHeight="1" x14ac:dyDescent="0.25">
      <c r="A9" s="185"/>
      <c r="B9" s="186" t="s">
        <v>111</v>
      </c>
      <c r="C9" s="425" t="s">
        <v>194</v>
      </c>
      <c r="D9" s="425"/>
      <c r="E9" s="425"/>
      <c r="F9" s="193"/>
      <c r="G9" s="193"/>
      <c r="H9" s="185"/>
      <c r="I9" s="185"/>
    </row>
    <row r="10" spans="1:9" ht="18" hidden="1" customHeight="1" x14ac:dyDescent="0.25">
      <c r="A10" s="185"/>
      <c r="B10" s="428"/>
      <c r="C10" s="428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19" t="s">
        <v>198</v>
      </c>
      <c r="B12" s="419"/>
      <c r="C12" s="419"/>
      <c r="D12" s="419"/>
      <c r="E12" s="419"/>
      <c r="F12" s="419"/>
      <c r="G12" s="419"/>
      <c r="H12" s="419"/>
      <c r="I12" s="419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21" t="s">
        <v>189</v>
      </c>
      <c r="B14" s="421"/>
      <c r="C14" s="421"/>
      <c r="D14" s="421"/>
      <c r="E14" s="421"/>
      <c r="F14" s="421"/>
      <c r="G14" s="421"/>
      <c r="H14" s="421"/>
      <c r="I14" s="421"/>
    </row>
    <row r="15" spans="1:9" ht="22.5" customHeight="1" x14ac:dyDescent="0.25">
      <c r="A15" s="420" t="s">
        <v>192</v>
      </c>
      <c r="B15" s="420"/>
      <c r="C15" s="420"/>
      <c r="D15" s="420"/>
      <c r="E15" s="420"/>
      <c r="F15" s="420"/>
      <c r="G15" s="420"/>
      <c r="H15" s="420"/>
      <c r="I15" s="420"/>
    </row>
    <row r="16" spans="1:9" ht="22.5" customHeight="1" x14ac:dyDescent="0.25">
      <c r="A16" s="421" t="s">
        <v>190</v>
      </c>
      <c r="B16" s="421"/>
      <c r="C16" s="421"/>
      <c r="D16" s="421"/>
      <c r="E16" s="421"/>
      <c r="F16" s="421"/>
      <c r="G16" s="421"/>
      <c r="H16" s="421"/>
      <c r="I16" s="421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30" t="s">
        <v>14</v>
      </c>
      <c r="B18" s="430"/>
      <c r="C18" s="430"/>
      <c r="D18" s="430"/>
      <c r="E18" s="430"/>
      <c r="F18" s="430"/>
      <c r="G18" s="430"/>
      <c r="H18" s="430"/>
      <c r="I18" s="430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29" t="s">
        <v>15</v>
      </c>
      <c r="B20" s="429"/>
      <c r="C20" s="429"/>
      <c r="D20" s="429"/>
      <c r="E20" s="429"/>
      <c r="F20" s="429"/>
      <c r="G20" s="195" t="s">
        <v>131</v>
      </c>
      <c r="H20" s="195" t="s">
        <v>132</v>
      </c>
      <c r="I20" s="195" t="s">
        <v>133</v>
      </c>
    </row>
    <row r="21" spans="1:16384" s="42" customFormat="1" ht="10.5" customHeight="1" thickTop="1" thickBot="1" x14ac:dyDescent="0.3">
      <c r="A21" s="427">
        <v>1</v>
      </c>
      <c r="B21" s="427"/>
      <c r="C21" s="427"/>
      <c r="D21" s="427"/>
      <c r="E21" s="427"/>
      <c r="F21" s="427"/>
      <c r="G21" s="260">
        <v>2</v>
      </c>
      <c r="H21" s="260">
        <v>3</v>
      </c>
      <c r="I21" s="260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17" t="s">
        <v>22</v>
      </c>
      <c r="C23" s="417"/>
      <c r="D23" s="417"/>
      <c r="E23" s="417"/>
      <c r="F23" s="417"/>
      <c r="G23" s="200">
        <f>SUM(G24:G25)</f>
        <v>7585065</v>
      </c>
      <c r="H23" s="200">
        <f>SUM(H24:H25)</f>
        <v>0</v>
      </c>
      <c r="I23" s="200">
        <f>SUM(I24:I25)</f>
        <v>0</v>
      </c>
    </row>
    <row r="24" spans="1:16384" ht="18" customHeight="1" x14ac:dyDescent="0.25">
      <c r="A24" s="201"/>
      <c r="B24" s="431" t="s">
        <v>26</v>
      </c>
      <c r="C24" s="431"/>
      <c r="D24" s="431"/>
      <c r="E24" s="431"/>
      <c r="F24" s="431"/>
      <c r="G24" s="202">
        <f>SUMIFS('2. Plan prihoda i primitaka'!$H$13:$H$43,'2. Plan prihoda i primitaka'!$A$13:$A$43,6)</f>
        <v>7585065</v>
      </c>
      <c r="H24" s="202">
        <f>SUMIFS('2. Plan prihoda i primitaka'!$T$13:$T$43,'2. Plan prihoda i primitaka'!$A$13:$A$43,6)</f>
        <v>0</v>
      </c>
      <c r="I24" s="202">
        <f>SUMIFS('2. Plan prihoda i primitaka'!$AF$13:$AF$43,'2. Plan prihoda i primitaka'!$A$13:$A$43,6)</f>
        <v>0</v>
      </c>
    </row>
    <row r="25" spans="1:16384" ht="18" customHeight="1" x14ac:dyDescent="0.25">
      <c r="A25" s="201"/>
      <c r="B25" s="431" t="s">
        <v>27</v>
      </c>
      <c r="C25" s="431"/>
      <c r="D25" s="431"/>
      <c r="E25" s="431"/>
      <c r="F25" s="431"/>
      <c r="G25" s="202">
        <f>SUMIFS('2. Plan prihoda i primitaka'!$H$13:$H$43,'2. Plan prihoda i primitaka'!$A$13:$A$43,7)</f>
        <v>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0</v>
      </c>
    </row>
    <row r="26" spans="1:16384" s="6" customFormat="1" ht="18" customHeight="1" x14ac:dyDescent="0.25">
      <c r="A26" s="199" t="s">
        <v>25</v>
      </c>
      <c r="B26" s="417" t="s">
        <v>23</v>
      </c>
      <c r="C26" s="417"/>
      <c r="D26" s="417"/>
      <c r="E26" s="417"/>
      <c r="F26" s="417"/>
      <c r="G26" s="200">
        <f>SUM(G27:G28)</f>
        <v>7585065</v>
      </c>
      <c r="H26" s="200">
        <f>SUM(H27:H28)</f>
        <v>0</v>
      </c>
      <c r="I26" s="200">
        <f>SUM(I27:I28)</f>
        <v>0</v>
      </c>
    </row>
    <row r="27" spans="1:16384" ht="18" customHeight="1" x14ac:dyDescent="0.25">
      <c r="A27" s="201"/>
      <c r="B27" s="431" t="s">
        <v>28</v>
      </c>
      <c r="C27" s="431"/>
      <c r="D27" s="431"/>
      <c r="E27" s="431"/>
      <c r="F27" s="431"/>
      <c r="G27" s="202">
        <f>SUMIFS('3. Plan rashoda i izdataka'!$H$16:$H$165,'3. Plan rashoda i izdataka'!$A$16:$A$165,3)</f>
        <v>7585065</v>
      </c>
      <c r="H27" s="202">
        <f>SUMIFS('3. Plan rashoda i izdataka'!$T$16:$T$165,'3. Plan rashoda i izdataka'!$A$16:$A$165,3)</f>
        <v>0</v>
      </c>
      <c r="I27" s="202">
        <f>SUMIFS('3. Plan rashoda i izdataka'!$AF$16:$AF$165,'3. Plan rashoda i izdataka'!$A$16:$A$165,3)</f>
        <v>0</v>
      </c>
    </row>
    <row r="28" spans="1:16384" ht="18" customHeight="1" x14ac:dyDescent="0.25">
      <c r="A28" s="203"/>
      <c r="B28" s="415" t="s">
        <v>29</v>
      </c>
      <c r="C28" s="415"/>
      <c r="D28" s="415"/>
      <c r="E28" s="415"/>
      <c r="F28" s="415"/>
      <c r="G28" s="202">
        <f>SUMIFS('3. Plan rashoda i izdataka'!$H$16:$H$165,'3. Plan rashoda i izdataka'!$A$16:$A$165,4)</f>
        <v>0</v>
      </c>
      <c r="H28" s="202">
        <f>SUMIFS('3. Plan rashoda i izdataka'!$T$16:$T$165,'3. Plan rashoda i izdataka'!$A$16:$A$165,4)</f>
        <v>0</v>
      </c>
      <c r="I28" s="202">
        <f>SUMIFS('3. Plan rashoda i izdataka'!$AF$16:$AF$165,'3. Plan rashoda i izdataka'!$A$16:$A$165,4)</f>
        <v>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16" t="s">
        <v>30</v>
      </c>
      <c r="C29" s="416"/>
      <c r="D29" s="416"/>
      <c r="E29" s="416"/>
      <c r="F29" s="416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17" t="s">
        <v>19</v>
      </c>
      <c r="C31" s="417"/>
      <c r="D31" s="417"/>
      <c r="E31" s="417"/>
      <c r="F31" s="417"/>
      <c r="G31" s="200"/>
      <c r="H31" s="209"/>
      <c r="I31" s="209"/>
    </row>
    <row r="32" spans="1:16384" s="9" customFormat="1" ht="18" customHeight="1" x14ac:dyDescent="0.25">
      <c r="A32" s="205"/>
      <c r="B32" s="416" t="s">
        <v>31</v>
      </c>
      <c r="C32" s="416"/>
      <c r="D32" s="416"/>
      <c r="E32" s="416"/>
      <c r="F32" s="416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17" t="s">
        <v>18</v>
      </c>
      <c r="C34" s="417"/>
      <c r="D34" s="417"/>
      <c r="E34" s="417"/>
      <c r="F34" s="417"/>
      <c r="G34" s="200"/>
      <c r="H34" s="209"/>
      <c r="I34" s="209"/>
    </row>
    <row r="35" spans="1:9" ht="18" customHeight="1" x14ac:dyDescent="0.25">
      <c r="A35" s="201"/>
      <c r="B35" s="431" t="s">
        <v>33</v>
      </c>
      <c r="C35" s="431"/>
      <c r="D35" s="431"/>
      <c r="E35" s="431"/>
      <c r="F35" s="431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15" t="s">
        <v>34</v>
      </c>
      <c r="C36" s="415"/>
      <c r="D36" s="415"/>
      <c r="E36" s="415"/>
      <c r="F36" s="415"/>
      <c r="G36" s="204">
        <f>SUMIFS('3. Plan rashoda i izdataka'!$H$16:$H$165,'3. Plan rashoda i izdataka'!$A$16:$A$165,5)</f>
        <v>0</v>
      </c>
      <c r="H36" s="204">
        <f>SUMIFS('3. Plan rashoda i izdataka'!$T$16:$T$165,'3. Plan rashoda i izdataka'!$A$16:$A$165,5)</f>
        <v>0</v>
      </c>
      <c r="I36" s="204">
        <f>SUMIFS('3. Plan rashoda i izdataka'!$AF$16:$AF$165,'3. Plan rashoda i izdataka'!$A$16:$A$165,5)</f>
        <v>0</v>
      </c>
    </row>
    <row r="37" spans="1:9" s="4" customFormat="1" ht="18" customHeight="1" x14ac:dyDescent="0.25">
      <c r="A37" s="205"/>
      <c r="B37" s="416" t="s">
        <v>35</v>
      </c>
      <c r="C37" s="416"/>
      <c r="D37" s="416"/>
      <c r="E37" s="416"/>
      <c r="F37" s="416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17" t="s">
        <v>38</v>
      </c>
      <c r="C39" s="417"/>
      <c r="D39" s="417"/>
      <c r="E39" s="417"/>
      <c r="F39" s="417"/>
      <c r="G39" s="200"/>
      <c r="H39" s="209"/>
      <c r="I39" s="209"/>
    </row>
    <row r="40" spans="1:9" s="4" customFormat="1" ht="18" customHeight="1" x14ac:dyDescent="0.25">
      <c r="A40" s="213"/>
      <c r="B40" s="416" t="s">
        <v>37</v>
      </c>
      <c r="C40" s="416"/>
      <c r="D40" s="416"/>
      <c r="E40" s="416"/>
      <c r="F40" s="416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412" t="s">
        <v>134</v>
      </c>
      <c r="B41" s="412"/>
      <c r="C41" s="412"/>
      <c r="D41" s="412"/>
      <c r="E41" s="412"/>
      <c r="F41" s="412"/>
      <c r="G41" s="412"/>
      <c r="H41" s="412"/>
      <c r="I41" s="412"/>
    </row>
    <row r="42" spans="1:9" ht="12" customHeight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11" customFormat="1" ht="15" customHeight="1" x14ac:dyDescent="0.25">
      <c r="A43" s="225"/>
      <c r="B43" s="225"/>
      <c r="C43" s="225"/>
      <c r="D43" s="225"/>
      <c r="E43" s="225"/>
      <c r="H43" s="128"/>
      <c r="I43" s="128"/>
    </row>
    <row r="44" spans="1:9" s="111" customFormat="1" ht="20.25" customHeight="1" x14ac:dyDescent="0.25">
      <c r="E44" s="226" t="s">
        <v>134</v>
      </c>
      <c r="F44" s="409" t="s">
        <v>196</v>
      </c>
      <c r="G44" s="227" t="s">
        <v>136</v>
      </c>
      <c r="H44" s="128"/>
      <c r="I44" s="128"/>
    </row>
    <row r="45" spans="1:9" s="111" customFormat="1" ht="7.5" customHeight="1" x14ac:dyDescent="0.25">
      <c r="E45" s="128"/>
      <c r="F45" s="128"/>
      <c r="G45" s="228"/>
      <c r="H45" s="128"/>
      <c r="I45" s="128"/>
    </row>
    <row r="46" spans="1:9" s="111" customFormat="1" ht="20.25" customHeight="1" x14ac:dyDescent="0.25">
      <c r="E46" s="226"/>
      <c r="F46" s="409" t="s">
        <v>197</v>
      </c>
      <c r="G46" s="224" t="s">
        <v>135</v>
      </c>
      <c r="H46" s="128"/>
      <c r="I46" s="128"/>
    </row>
    <row r="47" spans="1:9" s="111" customFormat="1" ht="54.75" customHeight="1" x14ac:dyDescent="0.25">
      <c r="E47" s="128"/>
      <c r="F47" s="128"/>
      <c r="G47" s="128"/>
      <c r="H47" s="128"/>
      <c r="I47" s="128"/>
    </row>
    <row r="48" spans="1:9" s="111" customFormat="1" ht="15.75" customHeight="1" x14ac:dyDescent="0.25">
      <c r="E48" s="426" t="s">
        <v>137</v>
      </c>
      <c r="F48" s="410" t="s">
        <v>195</v>
      </c>
      <c r="G48" s="410"/>
      <c r="H48" s="128"/>
      <c r="I48" s="128"/>
    </row>
    <row r="49" spans="1:9" s="111" customFormat="1" ht="15" customHeight="1" x14ac:dyDescent="0.25">
      <c r="E49" s="426"/>
      <c r="F49" s="410"/>
      <c r="G49" s="410"/>
      <c r="H49" s="128"/>
      <c r="I49" s="128"/>
    </row>
    <row r="50" spans="1:9" s="111" customFormat="1" ht="15.75" customHeight="1" x14ac:dyDescent="0.25">
      <c r="E50" s="426"/>
      <c r="F50" s="411"/>
      <c r="G50" s="413"/>
      <c r="H50" s="128"/>
      <c r="I50" s="128"/>
    </row>
    <row r="51" spans="1:9" s="111" customFormat="1" ht="15.75" customHeight="1" x14ac:dyDescent="0.25">
      <c r="E51" s="224"/>
      <c r="F51" s="414" t="s">
        <v>139</v>
      </c>
      <c r="G51" s="410"/>
      <c r="H51" s="128"/>
      <c r="I51" s="128"/>
    </row>
    <row r="52" spans="1:9" s="111" customFormat="1" ht="15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s="111" customFormat="1" ht="15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s="111" customFormat="1" ht="15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s="111" customFormat="1" ht="15" x14ac:dyDescent="0.25">
      <c r="A55" s="225"/>
      <c r="B55" s="225"/>
      <c r="C55" s="225"/>
      <c r="D55" s="225"/>
      <c r="E55" s="225"/>
      <c r="F55" s="225"/>
      <c r="G55" s="225"/>
      <c r="H55" s="225"/>
      <c r="I55" s="225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1">
    <mergeCell ref="E48:E50"/>
    <mergeCell ref="A21:F21"/>
    <mergeCell ref="B26:F26"/>
    <mergeCell ref="B10:C10"/>
    <mergeCell ref="A20:F20"/>
    <mergeCell ref="A14:I14"/>
    <mergeCell ref="A18:I18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36:F36"/>
    <mergeCell ref="B37:F37"/>
    <mergeCell ref="B39:F39"/>
    <mergeCell ref="B32:F32"/>
    <mergeCell ref="B29:F29"/>
  </mergeCells>
  <conditionalFormatting sqref="B10:C10 E10 C8:E9 B7:E7">
    <cfRule type="containsBlanks" dxfId="198" priority="19">
      <formula>LEN(TRIM(B7))=0</formula>
    </cfRule>
  </conditionalFormatting>
  <conditionalFormatting sqref="G32:I32">
    <cfRule type="containsBlanks" dxfId="197" priority="17">
      <formula>LEN(TRIM(G32))=0</formula>
    </cfRule>
    <cfRule type="containsBlanks" dxfId="196" priority="18">
      <formula>LEN(TRIM(G32))=0</formula>
    </cfRule>
  </conditionalFormatting>
  <conditionalFormatting sqref="B6:E6">
    <cfRule type="containsBlanks" dxfId="195" priority="16">
      <formula>LEN(TRIM(B6))=0</formula>
    </cfRule>
  </conditionalFormatting>
  <conditionalFormatting sqref="A12:I12">
    <cfRule type="containsBlanks" dxfId="194" priority="15">
      <formula>LEN(TRIM(A12))=0</formula>
    </cfRule>
  </conditionalFormatting>
  <conditionalFormatting sqref="G40:I40">
    <cfRule type="cellIs" dxfId="193" priority="9" operator="notEqual">
      <formula>0</formula>
    </cfRule>
  </conditionalFormatting>
  <conditionalFormatting sqref="A14:I16">
    <cfRule type="containsBlanks" dxfId="192" priority="8">
      <formula>LEN(TRIM(A14))=0</formula>
    </cfRule>
  </conditionalFormatting>
  <conditionalFormatting sqref="B6:E6 A15:I15">
    <cfRule type="containsText" dxfId="191" priority="4" operator="containsText" text="upisati naziv osnovne škole">
      <formula>NOT(ISERROR(SEARCH("upisati naziv osnovne škole",A6)))</formula>
    </cfRule>
    <cfRule type="containsText" dxfId="190" priority="6" operator="containsText" text="upisati naziv škole">
      <formula>NOT(ISERROR(SEARCH("upisati naziv škole",A6)))</formula>
    </cfRule>
  </conditionalFormatting>
  <conditionalFormatting sqref="A15:I15 B6:E6">
    <cfRule type="containsText" dxfId="189" priority="5" operator="containsText" text="upisati naziv srednje škole">
      <formula>NOT(ISERROR(SEARCH("upisati naziv srednje škole",A6)))</formula>
    </cfRule>
  </conditionalFormatting>
  <conditionalFormatting sqref="F48">
    <cfRule type="containsBlanks" dxfId="188" priority="3">
      <formula>LEN(TRIM(F48))=0</formula>
    </cfRule>
  </conditionalFormatting>
  <conditionalFormatting sqref="F44 F46">
    <cfRule type="containsBlanks" dxfId="187" priority="2">
      <formula>LEN(TRIM(F44))=0</formula>
    </cfRule>
  </conditionalFormatting>
  <conditionalFormatting sqref="F51">
    <cfRule type="containsBlanks" dxfId="186" priority="1">
      <formula>LEN(TRIM(F51))=0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F44"/>
    <dataValidation allowBlank="1" showInputMessage="1" showErrorMessage="1" promptTitle="DATUM DONOŠENJA" prompt="_x000a_Unijeti datum donošenja financijskog plana" sqref="F46"/>
    <dataValidation allowBlank="1" showInputMessage="1" showErrorMessage="1" promptTitle="POTPIS ODGOVORNE OSOBE" prompt="_x000a_Mjesto za vlastoručni potpis_x000a_- ispod crte upisati puno ime i prezime te funkciju odgovorne osobe" sqref="F48:G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  <pageSetUpPr fitToPage="1"/>
  </sheetPr>
  <dimension ref="A1:AS44"/>
  <sheetViews>
    <sheetView showGridLines="0" view="pageBreakPreview" zoomScale="8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Q20" sqref="Q20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hidden="1" customWidth="1"/>
    <col min="21" max="31" width="14.42578125" style="10" hidden="1" customWidth="1"/>
    <col min="32" max="32" width="16.5703125" style="35" hidden="1" customWidth="1"/>
    <col min="33" max="43" width="14.42578125" style="10" hidden="1" customWidth="1"/>
    <col min="44" max="44" width="15" style="3" customWidth="1"/>
    <col min="45" max="16384" width="9.140625" style="3"/>
  </cols>
  <sheetData>
    <row r="1" spans="1:45" ht="12.75" customHeight="1" x14ac:dyDescent="0.2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30" t="s">
        <v>64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57"/>
      <c r="AI2" s="14"/>
      <c r="AJ2" s="14"/>
      <c r="AK2" s="14"/>
      <c r="AL2" s="14"/>
      <c r="AM2" s="361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292"/>
      <c r="I4" s="438" t="s">
        <v>120</v>
      </c>
      <c r="J4" s="439" t="s">
        <v>120</v>
      </c>
      <c r="K4" s="440"/>
      <c r="L4" s="438" t="s">
        <v>121</v>
      </c>
      <c r="M4" s="439"/>
      <c r="N4" s="439"/>
      <c r="O4" s="439"/>
      <c r="P4" s="439"/>
      <c r="Q4" s="439"/>
      <c r="R4" s="439"/>
      <c r="S4" s="440"/>
      <c r="T4" s="325"/>
      <c r="U4" s="438" t="s">
        <v>120</v>
      </c>
      <c r="V4" s="439" t="s">
        <v>120</v>
      </c>
      <c r="W4" s="440"/>
      <c r="X4" s="438" t="s">
        <v>121</v>
      </c>
      <c r="Y4" s="439"/>
      <c r="Z4" s="439"/>
      <c r="AA4" s="439"/>
      <c r="AB4" s="439"/>
      <c r="AC4" s="439"/>
      <c r="AD4" s="439"/>
      <c r="AE4" s="440"/>
      <c r="AF4" s="325"/>
      <c r="AG4" s="438" t="s">
        <v>120</v>
      </c>
      <c r="AH4" s="439" t="s">
        <v>120</v>
      </c>
      <c r="AI4" s="440"/>
      <c r="AJ4" s="438" t="s">
        <v>121</v>
      </c>
      <c r="AK4" s="439"/>
      <c r="AL4" s="439"/>
      <c r="AM4" s="439"/>
      <c r="AN4" s="439"/>
      <c r="AO4" s="439"/>
      <c r="AP4" s="439"/>
      <c r="AQ4" s="440"/>
    </row>
    <row r="5" spans="1:45" s="2" customFormat="1" ht="57" customHeight="1" x14ac:dyDescent="0.25">
      <c r="A5" s="449" t="s">
        <v>49</v>
      </c>
      <c r="B5" s="450"/>
      <c r="C5" s="450"/>
      <c r="D5" s="450" t="s">
        <v>40</v>
      </c>
      <c r="E5" s="450"/>
      <c r="F5" s="450"/>
      <c r="G5" s="457"/>
      <c r="H5" s="469" t="s">
        <v>107</v>
      </c>
      <c r="I5" s="374" t="s">
        <v>176</v>
      </c>
      <c r="J5" s="159" t="s">
        <v>105</v>
      </c>
      <c r="K5" s="372" t="s">
        <v>178</v>
      </c>
      <c r="L5" s="375" t="s">
        <v>106</v>
      </c>
      <c r="M5" s="154" t="s">
        <v>89</v>
      </c>
      <c r="N5" s="154" t="s">
        <v>43</v>
      </c>
      <c r="O5" s="154" t="s">
        <v>180</v>
      </c>
      <c r="P5" s="154" t="s">
        <v>177</v>
      </c>
      <c r="Q5" s="154" t="s">
        <v>44</v>
      </c>
      <c r="R5" s="154" t="s">
        <v>45</v>
      </c>
      <c r="S5" s="155" t="s">
        <v>46</v>
      </c>
      <c r="T5" s="434" t="s">
        <v>156</v>
      </c>
      <c r="U5" s="374" t="s">
        <v>176</v>
      </c>
      <c r="V5" s="159" t="s">
        <v>105</v>
      </c>
      <c r="W5" s="372" t="s">
        <v>178</v>
      </c>
      <c r="X5" s="375" t="s">
        <v>106</v>
      </c>
      <c r="Y5" s="154" t="s">
        <v>89</v>
      </c>
      <c r="Z5" s="154" t="s">
        <v>43</v>
      </c>
      <c r="AA5" s="154" t="s">
        <v>180</v>
      </c>
      <c r="AB5" s="154" t="s">
        <v>177</v>
      </c>
      <c r="AC5" s="154" t="s">
        <v>44</v>
      </c>
      <c r="AD5" s="154" t="s">
        <v>45</v>
      </c>
      <c r="AE5" s="155" t="s">
        <v>46</v>
      </c>
      <c r="AF5" s="436" t="s">
        <v>157</v>
      </c>
      <c r="AG5" s="374" t="s">
        <v>176</v>
      </c>
      <c r="AH5" s="159" t="s">
        <v>105</v>
      </c>
      <c r="AI5" s="372" t="s">
        <v>178</v>
      </c>
      <c r="AJ5" s="375" t="s">
        <v>106</v>
      </c>
      <c r="AK5" s="154" t="s">
        <v>89</v>
      </c>
      <c r="AL5" s="154" t="s">
        <v>43</v>
      </c>
      <c r="AM5" s="154" t="s">
        <v>180</v>
      </c>
      <c r="AN5" s="154" t="s">
        <v>177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51"/>
      <c r="B6" s="452"/>
      <c r="C6" s="452"/>
      <c r="D6" s="452"/>
      <c r="E6" s="452"/>
      <c r="F6" s="452"/>
      <c r="G6" s="458"/>
      <c r="H6" s="470"/>
      <c r="I6" s="156" t="s">
        <v>113</v>
      </c>
      <c r="J6" s="160" t="s">
        <v>112</v>
      </c>
      <c r="K6" s="158" t="s">
        <v>115</v>
      </c>
      <c r="L6" s="376" t="s">
        <v>114</v>
      </c>
      <c r="M6" s="157" t="s">
        <v>122</v>
      </c>
      <c r="N6" s="157" t="s">
        <v>116</v>
      </c>
      <c r="O6" s="157" t="s">
        <v>115</v>
      </c>
      <c r="P6" s="157" t="s">
        <v>114</v>
      </c>
      <c r="Q6" s="157" t="s">
        <v>117</v>
      </c>
      <c r="R6" s="157" t="s">
        <v>119</v>
      </c>
      <c r="S6" s="158" t="s">
        <v>118</v>
      </c>
      <c r="T6" s="435"/>
      <c r="U6" s="156" t="s">
        <v>113</v>
      </c>
      <c r="V6" s="160" t="s">
        <v>112</v>
      </c>
      <c r="W6" s="158" t="s">
        <v>115</v>
      </c>
      <c r="X6" s="376" t="s">
        <v>114</v>
      </c>
      <c r="Y6" s="157" t="s">
        <v>122</v>
      </c>
      <c r="Z6" s="157" t="s">
        <v>116</v>
      </c>
      <c r="AA6" s="157" t="s">
        <v>115</v>
      </c>
      <c r="AB6" s="157" t="s">
        <v>114</v>
      </c>
      <c r="AC6" s="157" t="s">
        <v>117</v>
      </c>
      <c r="AD6" s="157" t="s">
        <v>119</v>
      </c>
      <c r="AE6" s="158" t="s">
        <v>118</v>
      </c>
      <c r="AF6" s="437"/>
      <c r="AG6" s="156" t="s">
        <v>113</v>
      </c>
      <c r="AH6" s="160" t="s">
        <v>112</v>
      </c>
      <c r="AI6" s="158" t="s">
        <v>115</v>
      </c>
      <c r="AJ6" s="376" t="s">
        <v>114</v>
      </c>
      <c r="AK6" s="157" t="s">
        <v>122</v>
      </c>
      <c r="AL6" s="157" t="s">
        <v>116</v>
      </c>
      <c r="AM6" s="157" t="s">
        <v>115</v>
      </c>
      <c r="AN6" s="157" t="s">
        <v>114</v>
      </c>
      <c r="AO6" s="157" t="s">
        <v>117</v>
      </c>
      <c r="AP6" s="157" t="s">
        <v>119</v>
      </c>
      <c r="AQ6" s="158" t="s">
        <v>118</v>
      </c>
    </row>
    <row r="7" spans="1:45" s="42" customFormat="1" ht="10.5" customHeight="1" thickTop="1" thickBot="1" x14ac:dyDescent="0.3">
      <c r="A7" s="462">
        <v>1</v>
      </c>
      <c r="B7" s="463"/>
      <c r="C7" s="463"/>
      <c r="D7" s="463"/>
      <c r="E7" s="463"/>
      <c r="F7" s="463"/>
      <c r="G7" s="464"/>
      <c r="H7" s="139" t="s">
        <v>181</v>
      </c>
      <c r="I7" s="140">
        <v>3</v>
      </c>
      <c r="J7" s="362">
        <v>4</v>
      </c>
      <c r="K7" s="142">
        <v>5</v>
      </c>
      <c r="L7" s="377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26" t="s">
        <v>181</v>
      </c>
      <c r="U7" s="140">
        <v>3</v>
      </c>
      <c r="V7" s="362">
        <v>4</v>
      </c>
      <c r="W7" s="142">
        <v>5</v>
      </c>
      <c r="X7" s="377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32" t="s">
        <v>181</v>
      </c>
      <c r="AG7" s="140">
        <v>3</v>
      </c>
      <c r="AH7" s="362">
        <v>4</v>
      </c>
      <c r="AI7" s="142">
        <v>5</v>
      </c>
      <c r="AJ7" s="377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41"/>
      <c r="B8" s="442"/>
      <c r="C8" s="442"/>
      <c r="D8" s="442"/>
      <c r="E8" s="442"/>
      <c r="F8" s="442"/>
      <c r="G8" s="443"/>
      <c r="H8" s="215"/>
      <c r="I8" s="444">
        <f>SUM(I9:K9)</f>
        <v>959040</v>
      </c>
      <c r="J8" s="445">
        <f>SUM(J9:L9)</f>
        <v>7058800</v>
      </c>
      <c r="K8" s="446"/>
      <c r="L8" s="378">
        <f>L9</f>
        <v>6100000</v>
      </c>
      <c r="M8" s="445">
        <f>SUM(M9:S9)</f>
        <v>526025</v>
      </c>
      <c r="N8" s="445"/>
      <c r="O8" s="445"/>
      <c r="P8" s="445"/>
      <c r="Q8" s="445"/>
      <c r="R8" s="445"/>
      <c r="S8" s="446"/>
      <c r="T8" s="215"/>
      <c r="U8" s="444">
        <f>SUM(U9:W9)</f>
        <v>0</v>
      </c>
      <c r="V8" s="445">
        <f>SUM(V9:X9)</f>
        <v>0</v>
      </c>
      <c r="W8" s="446"/>
      <c r="X8" s="378">
        <f>X9</f>
        <v>0</v>
      </c>
      <c r="Y8" s="445">
        <f>SUM(Y9:AE9)</f>
        <v>0</v>
      </c>
      <c r="Z8" s="445"/>
      <c r="AA8" s="445"/>
      <c r="AB8" s="445"/>
      <c r="AC8" s="445"/>
      <c r="AD8" s="445"/>
      <c r="AE8" s="446"/>
      <c r="AF8" s="220"/>
      <c r="AG8" s="444">
        <f>SUM(AG9:AI9)</f>
        <v>0</v>
      </c>
      <c r="AH8" s="445">
        <f>SUM(AH9:AJ9)</f>
        <v>0</v>
      </c>
      <c r="AI8" s="446"/>
      <c r="AJ8" s="378">
        <f>AJ9</f>
        <v>0</v>
      </c>
      <c r="AK8" s="445">
        <f>SUM(AK9:AQ9)</f>
        <v>0</v>
      </c>
      <c r="AL8" s="445"/>
      <c r="AM8" s="445"/>
      <c r="AN8" s="445"/>
      <c r="AO8" s="445"/>
      <c r="AP8" s="445"/>
      <c r="AQ8" s="446"/>
    </row>
    <row r="9" spans="1:45" s="4" customFormat="1" ht="30.75" customHeight="1" x14ac:dyDescent="0.25">
      <c r="A9" s="235"/>
      <c r="B9" s="465" t="str">
        <f>'1. Sažetak'!B6:E6</f>
        <v>Srednja škola "Arboretum Opeka" Marčan</v>
      </c>
      <c r="C9" s="465"/>
      <c r="D9" s="465"/>
      <c r="E9" s="465"/>
      <c r="F9" s="465"/>
      <c r="G9" s="466"/>
      <c r="H9" s="179">
        <f>SUM(I9:S9)</f>
        <v>7585065</v>
      </c>
      <c r="I9" s="180">
        <f>I13+I31+I36+I41</f>
        <v>240</v>
      </c>
      <c r="J9" s="387">
        <f>J13+J31+J36+J41</f>
        <v>958800</v>
      </c>
      <c r="K9" s="181">
        <f t="shared" ref="K9:S9" si="0">K13+K31+K36+K41</f>
        <v>0</v>
      </c>
      <c r="L9" s="388">
        <f t="shared" si="0"/>
        <v>6100000</v>
      </c>
      <c r="M9" s="182">
        <f t="shared" si="0"/>
        <v>250000</v>
      </c>
      <c r="N9" s="183">
        <f t="shared" si="0"/>
        <v>0</v>
      </c>
      <c r="O9" s="183">
        <f t="shared" ref="O9" si="1">O13+O31+O36+O41</f>
        <v>256025</v>
      </c>
      <c r="P9" s="183">
        <f t="shared" si="0"/>
        <v>0</v>
      </c>
      <c r="Q9" s="183">
        <f t="shared" si="0"/>
        <v>20000</v>
      </c>
      <c r="R9" s="183">
        <f t="shared" si="0"/>
        <v>0</v>
      </c>
      <c r="S9" s="181">
        <f t="shared" si="0"/>
        <v>0</v>
      </c>
      <c r="T9" s="184">
        <f>SUM(U9:AE9)</f>
        <v>0</v>
      </c>
      <c r="U9" s="180">
        <f t="shared" ref="U9:AE9" si="2">U13+U31+U36+U41</f>
        <v>0</v>
      </c>
      <c r="V9" s="387">
        <f t="shared" ref="V9" si="3">V13+V31+V36+V41</f>
        <v>0</v>
      </c>
      <c r="W9" s="181">
        <f t="shared" si="2"/>
        <v>0</v>
      </c>
      <c r="X9" s="388">
        <f t="shared" si="2"/>
        <v>0</v>
      </c>
      <c r="Y9" s="182">
        <f t="shared" si="2"/>
        <v>0</v>
      </c>
      <c r="Z9" s="183">
        <f t="shared" si="2"/>
        <v>0</v>
      </c>
      <c r="AA9" s="183">
        <f t="shared" ref="AA9" si="4">AA13+AA31+AA36+AA41</f>
        <v>0</v>
      </c>
      <c r="AB9" s="183">
        <f t="shared" si="2"/>
        <v>0</v>
      </c>
      <c r="AC9" s="183">
        <f t="shared" si="2"/>
        <v>0</v>
      </c>
      <c r="AD9" s="183">
        <f t="shared" si="2"/>
        <v>0</v>
      </c>
      <c r="AE9" s="181">
        <f t="shared" si="2"/>
        <v>0</v>
      </c>
      <c r="AF9" s="184">
        <f>SUM(AG9:AQ9)</f>
        <v>0</v>
      </c>
      <c r="AG9" s="180">
        <f t="shared" ref="AG9:AQ9" si="5">AG13+AG31+AG36+AG41</f>
        <v>0</v>
      </c>
      <c r="AH9" s="387">
        <f t="shared" ref="AH9" si="6">AH13+AH31+AH36+AH41</f>
        <v>0</v>
      </c>
      <c r="AI9" s="181">
        <f t="shared" si="5"/>
        <v>0</v>
      </c>
      <c r="AJ9" s="388">
        <f t="shared" si="5"/>
        <v>0</v>
      </c>
      <c r="AK9" s="182">
        <f t="shared" si="5"/>
        <v>0</v>
      </c>
      <c r="AL9" s="183">
        <f t="shared" si="5"/>
        <v>0</v>
      </c>
      <c r="AM9" s="183">
        <f t="shared" ref="AM9" si="7">AM13+AM31+AM36+AM41</f>
        <v>0</v>
      </c>
      <c r="AN9" s="183">
        <f t="shared" si="5"/>
        <v>0</v>
      </c>
      <c r="AO9" s="183">
        <f t="shared" si="5"/>
        <v>0</v>
      </c>
      <c r="AP9" s="183">
        <f t="shared" si="5"/>
        <v>0</v>
      </c>
      <c r="AQ9" s="181">
        <f t="shared" si="5"/>
        <v>0</v>
      </c>
    </row>
    <row r="10" spans="1:45" s="112" customFormat="1" ht="36" x14ac:dyDescent="0.25">
      <c r="A10" s="459" t="s">
        <v>92</v>
      </c>
      <c r="B10" s="460"/>
      <c r="C10" s="460"/>
      <c r="D10" s="460"/>
      <c r="E10" s="460"/>
      <c r="F10" s="460"/>
      <c r="G10" s="461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389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295" t="str">
        <f>IF('2. Plan prihoda i primitaka'!W9-'3. Plan rashoda i izdataka'!W12=0,"","Prihodi i rashodi nisu usklađeni s izvorima financiranja")</f>
        <v/>
      </c>
      <c r="X10" s="392" t="str">
        <f>IF('2. Plan prihoda i primitaka'!X9-'3. Plan rashoda i izdataka'!X12=0,"","Prihodi i rashodi nisu usklađeni s izvorima financiranja")</f>
        <v/>
      </c>
      <c r="Y10" s="296" t="str">
        <f>IF('2. Plan prihoda i primitaka'!Y9-'3. Plan rashoda i izdataka'!Y12=0,"","Prihodi i rashodi nisu usklađeni s izvorima financiranja")</f>
        <v/>
      </c>
      <c r="Z10" s="297" t="str">
        <f>IF('2. Plan prihoda i primitaka'!Z9-'3. Plan rashoda i izdataka'!Z12=0,"","Prihodi i rashodi nisu usklađeni s izvorima financiranja")</f>
        <v/>
      </c>
      <c r="AA10" s="297" t="str">
        <f>IF('2. Plan prihoda i primitaka'!AA9-'3. Plan rashoda i izdataka'!AA12=0,"","Prihodi i rashodi nisu usklađeni s izvorima financiranja")</f>
        <v/>
      </c>
      <c r="AB10" s="297" t="str">
        <f>IF('2. Plan prihoda i primitaka'!AB9-'3. Plan rashoda i izdataka'!AB12=0,"","Prihodi i rashodi nisu usklađeni s izvorima financiranja")</f>
        <v/>
      </c>
      <c r="AC10" s="297" t="str">
        <f>IF('2. Plan prihoda i primitaka'!AC9-'3. Plan rashoda i izdataka'!AC12=0,"","Prihodi i rashodi nisu usklađeni s izvorima financiranja")</f>
        <v/>
      </c>
      <c r="AD10" s="297" t="str">
        <f>IF('2. Plan prihoda i primitaka'!AD9-'3. Plan rashoda i izdataka'!AD12=0,"","Prihodi i rashodi nisu usklađeni s izvorima financiranja")</f>
        <v/>
      </c>
      <c r="AE10" s="295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294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389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36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31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31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31"/>
    </row>
    <row r="12" spans="1:45" s="75" customFormat="1" ht="18.600000000000001" customHeight="1" x14ac:dyDescent="0.25">
      <c r="A12" s="467" t="s">
        <v>77</v>
      </c>
      <c r="B12" s="468"/>
      <c r="C12" s="468"/>
      <c r="D12" s="468"/>
      <c r="E12" s="468"/>
      <c r="F12" s="468"/>
      <c r="G12" s="468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32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32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32"/>
    </row>
    <row r="13" spans="1:45" s="113" customFormat="1" ht="15.75" customHeight="1" x14ac:dyDescent="0.25">
      <c r="A13" s="237">
        <v>6</v>
      </c>
      <c r="B13" s="82"/>
      <c r="C13" s="82"/>
      <c r="D13" s="453" t="s">
        <v>50</v>
      </c>
      <c r="E13" s="453"/>
      <c r="F13" s="453"/>
      <c r="G13" s="454"/>
      <c r="H13" s="114">
        <f>SUM(I13:S13)</f>
        <v>7585065</v>
      </c>
      <c r="I13" s="116">
        <f>I14+I21+I24+I26+I29</f>
        <v>240</v>
      </c>
      <c r="J13" s="70">
        <f>J14+J21+J24+J26+J29</f>
        <v>958800</v>
      </c>
      <c r="K13" s="118">
        <f t="shared" ref="K13:S13" si="8">K14+K21+K24+K26+K29</f>
        <v>0</v>
      </c>
      <c r="L13" s="390">
        <f t="shared" si="8"/>
        <v>6100000</v>
      </c>
      <c r="M13" s="134">
        <f t="shared" si="8"/>
        <v>250000</v>
      </c>
      <c r="N13" s="117">
        <f t="shared" si="8"/>
        <v>0</v>
      </c>
      <c r="O13" s="117">
        <f t="shared" ref="O13" si="9">O14+O21+O24+O26+O29</f>
        <v>256025</v>
      </c>
      <c r="P13" s="117">
        <f t="shared" si="8"/>
        <v>0</v>
      </c>
      <c r="Q13" s="117">
        <f>Q14+Q21+Q24+Q26+Q29</f>
        <v>20000</v>
      </c>
      <c r="R13" s="117">
        <f t="shared" si="8"/>
        <v>0</v>
      </c>
      <c r="S13" s="118">
        <f t="shared" si="8"/>
        <v>0</v>
      </c>
      <c r="T13" s="52">
        <f>SUM(U13:AE13)</f>
        <v>0</v>
      </c>
      <c r="U13" s="116">
        <f t="shared" ref="U13:AE13" si="10">U14+U21+U24+U26+U29</f>
        <v>0</v>
      </c>
      <c r="V13" s="70">
        <f t="shared" ref="V13" si="11">V14+V21+V24+V26+V29</f>
        <v>0</v>
      </c>
      <c r="W13" s="118">
        <f t="shared" si="10"/>
        <v>0</v>
      </c>
      <c r="X13" s="390">
        <f t="shared" si="10"/>
        <v>0</v>
      </c>
      <c r="Y13" s="134">
        <f t="shared" si="10"/>
        <v>0</v>
      </c>
      <c r="Z13" s="117">
        <f t="shared" si="10"/>
        <v>0</v>
      </c>
      <c r="AA13" s="117">
        <f t="shared" ref="AA13" si="12">AA14+AA21+AA24+AA26+AA29</f>
        <v>0</v>
      </c>
      <c r="AB13" s="117">
        <f t="shared" si="10"/>
        <v>0</v>
      </c>
      <c r="AC13" s="117">
        <f t="shared" si="10"/>
        <v>0</v>
      </c>
      <c r="AD13" s="117">
        <f t="shared" si="10"/>
        <v>0</v>
      </c>
      <c r="AE13" s="118">
        <f t="shared" si="10"/>
        <v>0</v>
      </c>
      <c r="AF13" s="52">
        <f t="shared" ref="AF13:AF25" si="13">SUM(AG13:AQ13)</f>
        <v>0</v>
      </c>
      <c r="AG13" s="116">
        <f t="shared" ref="AG13:AQ13" si="14">AG14+AG21+AG24+AG26+AG29</f>
        <v>0</v>
      </c>
      <c r="AH13" s="70">
        <f t="shared" ref="AH13" si="15">AH14+AH21+AH24+AH26+AH29</f>
        <v>0</v>
      </c>
      <c r="AI13" s="118">
        <f t="shared" si="14"/>
        <v>0</v>
      </c>
      <c r="AJ13" s="390">
        <f t="shared" si="14"/>
        <v>0</v>
      </c>
      <c r="AK13" s="134">
        <f t="shared" si="14"/>
        <v>0</v>
      </c>
      <c r="AL13" s="117">
        <f t="shared" si="14"/>
        <v>0</v>
      </c>
      <c r="AM13" s="117">
        <f t="shared" ref="AM13" si="16">AM14+AM21+AM24+AM26+AM29</f>
        <v>0</v>
      </c>
      <c r="AN13" s="117">
        <f t="shared" si="14"/>
        <v>0</v>
      </c>
      <c r="AO13" s="117">
        <f t="shared" si="14"/>
        <v>0</v>
      </c>
      <c r="AP13" s="117">
        <f t="shared" si="14"/>
        <v>0</v>
      </c>
      <c r="AQ13" s="118">
        <f t="shared" si="14"/>
        <v>0</v>
      </c>
      <c r="AR13" s="172"/>
      <c r="AS13" s="172"/>
    </row>
    <row r="14" spans="1:45" s="112" customFormat="1" ht="28.15" customHeight="1" x14ac:dyDescent="0.25">
      <c r="A14" s="447">
        <v>63</v>
      </c>
      <c r="B14" s="448"/>
      <c r="C14" s="68"/>
      <c r="D14" s="453" t="s">
        <v>51</v>
      </c>
      <c r="E14" s="453"/>
      <c r="F14" s="453"/>
      <c r="G14" s="454"/>
      <c r="H14" s="114">
        <f t="shared" ref="H14:H33" si="17">SUM(I14:S14)</f>
        <v>6356025</v>
      </c>
      <c r="I14" s="116">
        <f t="shared" ref="I14:S14" si="18">SUM(I15:I20)</f>
        <v>0</v>
      </c>
      <c r="J14" s="70">
        <f t="shared" ref="J14" si="19">SUM(J15:J20)</f>
        <v>0</v>
      </c>
      <c r="K14" s="118">
        <f t="shared" si="18"/>
        <v>0</v>
      </c>
      <c r="L14" s="383">
        <f t="shared" si="18"/>
        <v>6100000</v>
      </c>
      <c r="M14" s="134">
        <f t="shared" si="18"/>
        <v>0</v>
      </c>
      <c r="N14" s="117">
        <f t="shared" si="18"/>
        <v>0</v>
      </c>
      <c r="O14" s="117">
        <f t="shared" ref="O14" si="20">SUM(O15:O20)</f>
        <v>256025</v>
      </c>
      <c r="P14" s="117">
        <f t="shared" si="18"/>
        <v>0</v>
      </c>
      <c r="Q14" s="117">
        <f t="shared" si="18"/>
        <v>0</v>
      </c>
      <c r="R14" s="117">
        <f t="shared" si="18"/>
        <v>0</v>
      </c>
      <c r="S14" s="118">
        <f t="shared" si="18"/>
        <v>0</v>
      </c>
      <c r="T14" s="52">
        <f t="shared" ref="T14:T30" si="21">SUM(U14:AE14)</f>
        <v>0</v>
      </c>
      <c r="U14" s="116">
        <f t="shared" ref="U14:AE14" si="22">SUM(U15:U20)</f>
        <v>0</v>
      </c>
      <c r="V14" s="70">
        <f t="shared" ref="V14" si="23">SUM(V15:V20)</f>
        <v>0</v>
      </c>
      <c r="W14" s="118">
        <f t="shared" si="22"/>
        <v>0</v>
      </c>
      <c r="X14" s="383">
        <f t="shared" si="22"/>
        <v>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0</v>
      </c>
      <c r="AB14" s="117">
        <f t="shared" si="22"/>
        <v>0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3"/>
        <v>0</v>
      </c>
      <c r="AG14" s="116">
        <f t="shared" ref="AG14:AQ14" si="25">SUM(AG15:AG20)</f>
        <v>0</v>
      </c>
      <c r="AH14" s="70">
        <f t="shared" ref="AH14" si="26">SUM(AH15:AH20)</f>
        <v>0</v>
      </c>
      <c r="AI14" s="118">
        <f t="shared" si="25"/>
        <v>0</v>
      </c>
      <c r="AJ14" s="383">
        <f t="shared" si="25"/>
        <v>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0</v>
      </c>
      <c r="AN14" s="117">
        <f t="shared" si="25"/>
        <v>0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55">
        <v>631</v>
      </c>
      <c r="B15" s="456"/>
      <c r="C15" s="456"/>
      <c r="D15" s="432" t="s">
        <v>52</v>
      </c>
      <c r="E15" s="432"/>
      <c r="F15" s="432"/>
      <c r="G15" s="433"/>
      <c r="H15" s="115">
        <f t="shared" si="17"/>
        <v>0</v>
      </c>
      <c r="I15" s="119"/>
      <c r="J15" s="133"/>
      <c r="K15" s="121"/>
      <c r="L15" s="384"/>
      <c r="M15" s="162"/>
      <c r="N15" s="120"/>
      <c r="O15" s="120"/>
      <c r="P15" s="120"/>
      <c r="Q15" s="120"/>
      <c r="R15" s="120"/>
      <c r="S15" s="121"/>
      <c r="T15" s="314">
        <f t="shared" si="21"/>
        <v>0</v>
      </c>
      <c r="U15" s="299"/>
      <c r="V15" s="305"/>
      <c r="W15" s="300"/>
      <c r="X15" s="386"/>
      <c r="Y15" s="301"/>
      <c r="Z15" s="302"/>
      <c r="AA15" s="302"/>
      <c r="AB15" s="302"/>
      <c r="AC15" s="302"/>
      <c r="AD15" s="302"/>
      <c r="AE15" s="300"/>
      <c r="AF15" s="314">
        <f t="shared" si="13"/>
        <v>0</v>
      </c>
      <c r="AG15" s="299"/>
      <c r="AH15" s="305"/>
      <c r="AI15" s="300"/>
      <c r="AJ15" s="386"/>
      <c r="AK15" s="301"/>
      <c r="AL15" s="302"/>
      <c r="AM15" s="302"/>
      <c r="AN15" s="302"/>
      <c r="AO15" s="302"/>
      <c r="AP15" s="302"/>
      <c r="AQ15" s="300"/>
      <c r="AR15" s="172"/>
      <c r="AS15" s="172"/>
    </row>
    <row r="16" spans="1:45" s="111" customFormat="1" ht="30" customHeight="1" x14ac:dyDescent="0.25">
      <c r="A16" s="455">
        <v>632</v>
      </c>
      <c r="B16" s="456"/>
      <c r="C16" s="456"/>
      <c r="D16" s="432" t="s">
        <v>53</v>
      </c>
      <c r="E16" s="432"/>
      <c r="F16" s="432"/>
      <c r="G16" s="433"/>
      <c r="H16" s="115">
        <f t="shared" si="17"/>
        <v>0</v>
      </c>
      <c r="I16" s="119"/>
      <c r="J16" s="133"/>
      <c r="K16" s="121"/>
      <c r="L16" s="384"/>
      <c r="M16" s="162"/>
      <c r="N16" s="120"/>
      <c r="O16" s="120"/>
      <c r="P16" s="120"/>
      <c r="Q16" s="120"/>
      <c r="R16" s="120"/>
      <c r="S16" s="121"/>
      <c r="T16" s="314">
        <f>SUM(U16:AE16)</f>
        <v>0</v>
      </c>
      <c r="U16" s="299"/>
      <c r="V16" s="305"/>
      <c r="W16" s="300"/>
      <c r="X16" s="386"/>
      <c r="Y16" s="301"/>
      <c r="Z16" s="302"/>
      <c r="AA16" s="302"/>
      <c r="AB16" s="302"/>
      <c r="AC16" s="302"/>
      <c r="AD16" s="302"/>
      <c r="AE16" s="300"/>
      <c r="AF16" s="314">
        <f t="shared" si="13"/>
        <v>0</v>
      </c>
      <c r="AG16" s="299"/>
      <c r="AH16" s="305"/>
      <c r="AI16" s="300"/>
      <c r="AJ16" s="386"/>
      <c r="AK16" s="301"/>
      <c r="AL16" s="302"/>
      <c r="AM16" s="302"/>
      <c r="AN16" s="302"/>
      <c r="AO16" s="302"/>
      <c r="AP16" s="302"/>
      <c r="AQ16" s="300"/>
      <c r="AR16" s="172"/>
      <c r="AS16" s="172"/>
    </row>
    <row r="17" spans="1:45" s="111" customFormat="1" ht="15" customHeight="1" x14ac:dyDescent="0.25">
      <c r="A17" s="455">
        <v>633</v>
      </c>
      <c r="B17" s="456"/>
      <c r="C17" s="456"/>
      <c r="D17" s="432" t="s">
        <v>54</v>
      </c>
      <c r="E17" s="432"/>
      <c r="F17" s="432"/>
      <c r="G17" s="433"/>
      <c r="H17" s="115">
        <f t="shared" si="17"/>
        <v>0</v>
      </c>
      <c r="I17" s="119"/>
      <c r="J17" s="133"/>
      <c r="K17" s="121"/>
      <c r="L17" s="384"/>
      <c r="M17" s="162"/>
      <c r="N17" s="120"/>
      <c r="O17" s="120"/>
      <c r="P17" s="120"/>
      <c r="Q17" s="120"/>
      <c r="R17" s="120"/>
      <c r="S17" s="121"/>
      <c r="T17" s="314">
        <f t="shared" si="21"/>
        <v>0</v>
      </c>
      <c r="U17" s="299"/>
      <c r="V17" s="305"/>
      <c r="W17" s="300"/>
      <c r="X17" s="386"/>
      <c r="Y17" s="301"/>
      <c r="Z17" s="302"/>
      <c r="AA17" s="302"/>
      <c r="AB17" s="302"/>
      <c r="AC17" s="302"/>
      <c r="AD17" s="302"/>
      <c r="AE17" s="300"/>
      <c r="AF17" s="314">
        <f t="shared" si="13"/>
        <v>0</v>
      </c>
      <c r="AG17" s="299"/>
      <c r="AH17" s="305"/>
      <c r="AI17" s="300"/>
      <c r="AJ17" s="386"/>
      <c r="AK17" s="301"/>
      <c r="AL17" s="302"/>
      <c r="AM17" s="302"/>
      <c r="AN17" s="302"/>
      <c r="AO17" s="302"/>
      <c r="AP17" s="302"/>
      <c r="AQ17" s="300"/>
      <c r="AR17" s="172"/>
      <c r="AS17" s="172"/>
    </row>
    <row r="18" spans="1:45" s="111" customFormat="1" ht="15" customHeight="1" x14ac:dyDescent="0.25">
      <c r="A18" s="455">
        <v>634</v>
      </c>
      <c r="B18" s="456"/>
      <c r="C18" s="456"/>
      <c r="D18" s="432" t="s">
        <v>123</v>
      </c>
      <c r="E18" s="432"/>
      <c r="F18" s="432"/>
      <c r="G18" s="433"/>
      <c r="H18" s="115">
        <f t="shared" ref="H18" si="28">SUM(I18:S18)</f>
        <v>0</v>
      </c>
      <c r="I18" s="119"/>
      <c r="J18" s="133"/>
      <c r="K18" s="53"/>
      <c r="L18" s="384"/>
      <c r="M18" s="162"/>
      <c r="N18" s="120"/>
      <c r="O18" s="120"/>
      <c r="P18" s="120"/>
      <c r="Q18" s="120"/>
      <c r="R18" s="120"/>
      <c r="S18" s="121"/>
      <c r="T18" s="314">
        <f t="shared" si="21"/>
        <v>0</v>
      </c>
      <c r="U18" s="299"/>
      <c r="V18" s="305"/>
      <c r="W18" s="303"/>
      <c r="X18" s="386"/>
      <c r="Y18" s="301"/>
      <c r="Z18" s="302"/>
      <c r="AA18" s="302"/>
      <c r="AB18" s="302"/>
      <c r="AC18" s="302"/>
      <c r="AD18" s="302"/>
      <c r="AE18" s="300"/>
      <c r="AF18" s="314">
        <f t="shared" si="13"/>
        <v>0</v>
      </c>
      <c r="AG18" s="299"/>
      <c r="AH18" s="305"/>
      <c r="AI18" s="303"/>
      <c r="AJ18" s="386"/>
      <c r="AK18" s="301"/>
      <c r="AL18" s="302"/>
      <c r="AM18" s="302"/>
      <c r="AN18" s="302"/>
      <c r="AO18" s="302"/>
      <c r="AP18" s="302"/>
      <c r="AQ18" s="300"/>
      <c r="AR18" s="172"/>
      <c r="AS18" s="172"/>
    </row>
    <row r="19" spans="1:45" s="111" customFormat="1" ht="29.25" customHeight="1" x14ac:dyDescent="0.25">
      <c r="A19" s="455">
        <v>636</v>
      </c>
      <c r="B19" s="456"/>
      <c r="C19" s="456"/>
      <c r="D19" s="432" t="s">
        <v>65</v>
      </c>
      <c r="E19" s="432"/>
      <c r="F19" s="432"/>
      <c r="G19" s="433"/>
      <c r="H19" s="115">
        <f t="shared" si="17"/>
        <v>6100000</v>
      </c>
      <c r="I19" s="119"/>
      <c r="J19" s="133"/>
      <c r="K19" s="121"/>
      <c r="L19" s="384">
        <v>6100000</v>
      </c>
      <c r="M19" s="162"/>
      <c r="N19" s="120"/>
      <c r="O19" s="120"/>
      <c r="P19" s="120"/>
      <c r="Q19" s="120"/>
      <c r="R19" s="120"/>
      <c r="S19" s="121"/>
      <c r="T19" s="314">
        <f t="shared" si="21"/>
        <v>0</v>
      </c>
      <c r="U19" s="299"/>
      <c r="V19" s="305"/>
      <c r="W19" s="300"/>
      <c r="X19" s="386"/>
      <c r="Y19" s="301"/>
      <c r="Z19" s="302"/>
      <c r="AA19" s="302"/>
      <c r="AB19" s="302"/>
      <c r="AC19" s="302"/>
      <c r="AD19" s="302"/>
      <c r="AE19" s="300"/>
      <c r="AF19" s="314">
        <f t="shared" si="13"/>
        <v>0</v>
      </c>
      <c r="AG19" s="299"/>
      <c r="AH19" s="305"/>
      <c r="AI19" s="300"/>
      <c r="AJ19" s="386"/>
      <c r="AK19" s="301"/>
      <c r="AL19" s="302"/>
      <c r="AM19" s="302"/>
      <c r="AN19" s="302"/>
      <c r="AO19" s="302"/>
      <c r="AP19" s="302"/>
      <c r="AQ19" s="300"/>
      <c r="AR19" s="172"/>
      <c r="AS19" s="172"/>
    </row>
    <row r="20" spans="1:45" s="111" customFormat="1" ht="29.25" customHeight="1" x14ac:dyDescent="0.25">
      <c r="A20" s="455">
        <v>638</v>
      </c>
      <c r="B20" s="456"/>
      <c r="C20" s="456"/>
      <c r="D20" s="432" t="s">
        <v>66</v>
      </c>
      <c r="E20" s="432"/>
      <c r="F20" s="432"/>
      <c r="G20" s="433"/>
      <c r="H20" s="115">
        <f t="shared" si="17"/>
        <v>256025</v>
      </c>
      <c r="I20" s="119"/>
      <c r="J20" s="133"/>
      <c r="K20" s="121"/>
      <c r="L20" s="384"/>
      <c r="M20" s="162"/>
      <c r="N20" s="120"/>
      <c r="O20" s="120">
        <v>256025</v>
      </c>
      <c r="P20" s="120"/>
      <c r="Q20" s="120"/>
      <c r="R20" s="120"/>
      <c r="S20" s="121"/>
      <c r="T20" s="314">
        <f t="shared" si="21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14">
        <f t="shared" si="13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172"/>
      <c r="AS20" s="172"/>
    </row>
    <row r="21" spans="1:45" s="112" customFormat="1" ht="15" x14ac:dyDescent="0.25">
      <c r="A21" s="447">
        <v>64</v>
      </c>
      <c r="B21" s="448"/>
      <c r="C21" s="129"/>
      <c r="D21" s="453" t="s">
        <v>55</v>
      </c>
      <c r="E21" s="453"/>
      <c r="F21" s="453"/>
      <c r="G21" s="454"/>
      <c r="H21" s="114">
        <f t="shared" si="17"/>
        <v>0</v>
      </c>
      <c r="I21" s="116">
        <f>I22+I23</f>
        <v>0</v>
      </c>
      <c r="J21" s="70">
        <f>J22+J23</f>
        <v>0</v>
      </c>
      <c r="K21" s="118">
        <f t="shared" ref="K21:S21" si="29">K22+K23</f>
        <v>0</v>
      </c>
      <c r="L21" s="383">
        <f t="shared" si="29"/>
        <v>0</v>
      </c>
      <c r="M21" s="134">
        <f t="shared" si="29"/>
        <v>0</v>
      </c>
      <c r="N21" s="117">
        <f t="shared" si="29"/>
        <v>0</v>
      </c>
      <c r="O21" s="117">
        <f t="shared" ref="O21" si="30">O22+O23</f>
        <v>0</v>
      </c>
      <c r="P21" s="117">
        <f t="shared" si="29"/>
        <v>0</v>
      </c>
      <c r="Q21" s="117">
        <f t="shared" si="29"/>
        <v>0</v>
      </c>
      <c r="R21" s="117">
        <f t="shared" si="29"/>
        <v>0</v>
      </c>
      <c r="S21" s="118">
        <f t="shared" si="29"/>
        <v>0</v>
      </c>
      <c r="T21" s="52">
        <f t="shared" si="21"/>
        <v>0</v>
      </c>
      <c r="U21" s="116">
        <f>U22+U23</f>
        <v>0</v>
      </c>
      <c r="V21" s="70">
        <f>V22+V23</f>
        <v>0</v>
      </c>
      <c r="W21" s="118">
        <f t="shared" ref="W21" si="31">W22+W23</f>
        <v>0</v>
      </c>
      <c r="X21" s="383">
        <f t="shared" ref="X21" si="32">X22+X23</f>
        <v>0</v>
      </c>
      <c r="Y21" s="134">
        <f t="shared" ref="Y21" si="33">Y22+Y23</f>
        <v>0</v>
      </c>
      <c r="Z21" s="117">
        <f t="shared" ref="Z21:AA21" si="34">Z22+Z23</f>
        <v>0</v>
      </c>
      <c r="AA21" s="117">
        <f t="shared" si="34"/>
        <v>0</v>
      </c>
      <c r="AB21" s="117">
        <f t="shared" ref="AB21" si="35">AB22+AB23</f>
        <v>0</v>
      </c>
      <c r="AC21" s="117">
        <f t="shared" ref="AC21" si="36">AC22+AC23</f>
        <v>0</v>
      </c>
      <c r="AD21" s="117">
        <f t="shared" ref="AD21" si="37">AD22+AD23</f>
        <v>0</v>
      </c>
      <c r="AE21" s="118">
        <f t="shared" ref="AE21" si="38">AE22+AE23</f>
        <v>0</v>
      </c>
      <c r="AF21" s="52">
        <f t="shared" si="13"/>
        <v>0</v>
      </c>
      <c r="AG21" s="116">
        <f>AG22+AG23</f>
        <v>0</v>
      </c>
      <c r="AH21" s="70">
        <f>AH22+AH23</f>
        <v>0</v>
      </c>
      <c r="AI21" s="118">
        <f t="shared" ref="AI21" si="39">AI22+AI23</f>
        <v>0</v>
      </c>
      <c r="AJ21" s="383">
        <f t="shared" ref="AJ21" si="40">AJ22+AJ23</f>
        <v>0</v>
      </c>
      <c r="AK21" s="134">
        <f t="shared" ref="AK21" si="41">AK22+AK23</f>
        <v>0</v>
      </c>
      <c r="AL21" s="117">
        <f t="shared" ref="AL21:AM21" si="42">AL22+AL23</f>
        <v>0</v>
      </c>
      <c r="AM21" s="117">
        <f t="shared" si="42"/>
        <v>0</v>
      </c>
      <c r="AN21" s="117">
        <f t="shared" ref="AN21" si="43">AN22+AN23</f>
        <v>0</v>
      </c>
      <c r="AO21" s="117">
        <f t="shared" ref="AO21" si="44">AO22+AO23</f>
        <v>0</v>
      </c>
      <c r="AP21" s="117">
        <f t="shared" ref="AP21" si="45">AP22+AP23</f>
        <v>0</v>
      </c>
      <c r="AQ21" s="118">
        <f t="shared" ref="AQ21" si="46">AQ22+AQ23</f>
        <v>0</v>
      </c>
      <c r="AR21" s="172"/>
      <c r="AS21" s="172"/>
    </row>
    <row r="22" spans="1:45" s="111" customFormat="1" ht="15" customHeight="1" x14ac:dyDescent="0.25">
      <c r="A22" s="455">
        <v>641</v>
      </c>
      <c r="B22" s="456"/>
      <c r="C22" s="456"/>
      <c r="D22" s="432" t="s">
        <v>56</v>
      </c>
      <c r="E22" s="432"/>
      <c r="F22" s="432"/>
      <c r="G22" s="433"/>
      <c r="H22" s="115">
        <f t="shared" si="17"/>
        <v>0</v>
      </c>
      <c r="I22" s="119"/>
      <c r="J22" s="133"/>
      <c r="K22" s="121"/>
      <c r="L22" s="384"/>
      <c r="M22" s="162"/>
      <c r="N22" s="120"/>
      <c r="O22" s="120"/>
      <c r="P22" s="120"/>
      <c r="Q22" s="120"/>
      <c r="R22" s="120"/>
      <c r="S22" s="121"/>
      <c r="T22" s="314">
        <f t="shared" si="21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14">
        <f t="shared" si="13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172"/>
      <c r="AS22" s="172"/>
    </row>
    <row r="23" spans="1:45" s="111" customFormat="1" ht="15" customHeight="1" x14ac:dyDescent="0.25">
      <c r="A23" s="455">
        <v>642</v>
      </c>
      <c r="B23" s="456"/>
      <c r="C23" s="456"/>
      <c r="D23" s="432" t="s">
        <v>67</v>
      </c>
      <c r="E23" s="432"/>
      <c r="F23" s="432"/>
      <c r="G23" s="433"/>
      <c r="H23" s="115">
        <f t="shared" si="17"/>
        <v>0</v>
      </c>
      <c r="I23" s="119"/>
      <c r="J23" s="133"/>
      <c r="K23" s="121"/>
      <c r="L23" s="384"/>
      <c r="M23" s="162"/>
      <c r="N23" s="120"/>
      <c r="O23" s="120"/>
      <c r="P23" s="120"/>
      <c r="Q23" s="120"/>
      <c r="R23" s="120"/>
      <c r="S23" s="121"/>
      <c r="T23" s="314">
        <f t="shared" si="21"/>
        <v>0</v>
      </c>
      <c r="U23" s="299"/>
      <c r="V23" s="305"/>
      <c r="W23" s="300"/>
      <c r="X23" s="386"/>
      <c r="Y23" s="301"/>
      <c r="Z23" s="302"/>
      <c r="AA23" s="302"/>
      <c r="AB23" s="302"/>
      <c r="AC23" s="302"/>
      <c r="AD23" s="302"/>
      <c r="AE23" s="300"/>
      <c r="AF23" s="314">
        <f t="shared" si="13"/>
        <v>0</v>
      </c>
      <c r="AG23" s="299"/>
      <c r="AH23" s="305"/>
      <c r="AI23" s="300"/>
      <c r="AJ23" s="386"/>
      <c r="AK23" s="301"/>
      <c r="AL23" s="302"/>
      <c r="AM23" s="302"/>
      <c r="AN23" s="302"/>
      <c r="AO23" s="302"/>
      <c r="AP23" s="302"/>
      <c r="AQ23" s="300"/>
      <c r="AR23" s="172"/>
      <c r="AS23" s="172"/>
    </row>
    <row r="24" spans="1:45" s="112" customFormat="1" ht="41.25" customHeight="1" x14ac:dyDescent="0.25">
      <c r="A24" s="447">
        <v>65</v>
      </c>
      <c r="B24" s="448"/>
      <c r="C24" s="129"/>
      <c r="D24" s="453" t="s">
        <v>57</v>
      </c>
      <c r="E24" s="453"/>
      <c r="F24" s="453"/>
      <c r="G24" s="454"/>
      <c r="H24" s="114">
        <f t="shared" si="17"/>
        <v>0</v>
      </c>
      <c r="I24" s="116">
        <f>I25</f>
        <v>0</v>
      </c>
      <c r="J24" s="70">
        <f>J25</f>
        <v>0</v>
      </c>
      <c r="K24" s="118">
        <f t="shared" ref="K24:S24" si="47">K25</f>
        <v>0</v>
      </c>
      <c r="L24" s="383">
        <f t="shared" si="47"/>
        <v>0</v>
      </c>
      <c r="M24" s="134">
        <f t="shared" si="47"/>
        <v>0</v>
      </c>
      <c r="N24" s="117">
        <f t="shared" si="47"/>
        <v>0</v>
      </c>
      <c r="O24" s="117">
        <f t="shared" si="47"/>
        <v>0</v>
      </c>
      <c r="P24" s="117">
        <f t="shared" si="47"/>
        <v>0</v>
      </c>
      <c r="Q24" s="117">
        <f t="shared" si="47"/>
        <v>0</v>
      </c>
      <c r="R24" s="117">
        <f t="shared" si="47"/>
        <v>0</v>
      </c>
      <c r="S24" s="118">
        <f t="shared" si="47"/>
        <v>0</v>
      </c>
      <c r="T24" s="52">
        <f t="shared" si="21"/>
        <v>0</v>
      </c>
      <c r="U24" s="116">
        <f>U25</f>
        <v>0</v>
      </c>
      <c r="V24" s="70">
        <f>V25</f>
        <v>0</v>
      </c>
      <c r="W24" s="118">
        <f t="shared" ref="W24" si="48">W25</f>
        <v>0</v>
      </c>
      <c r="X24" s="383">
        <f t="shared" ref="X24" si="49">X25</f>
        <v>0</v>
      </c>
      <c r="Y24" s="134">
        <f t="shared" ref="Y24" si="50">Y25</f>
        <v>0</v>
      </c>
      <c r="Z24" s="117">
        <f t="shared" ref="Z24:AA24" si="51">Z25</f>
        <v>0</v>
      </c>
      <c r="AA24" s="117">
        <f t="shared" si="51"/>
        <v>0</v>
      </c>
      <c r="AB24" s="117">
        <f t="shared" ref="AB24" si="52">AB25</f>
        <v>0</v>
      </c>
      <c r="AC24" s="117">
        <f t="shared" ref="AC24" si="53">AC25</f>
        <v>0</v>
      </c>
      <c r="AD24" s="117">
        <f t="shared" ref="AD24" si="54">AD25</f>
        <v>0</v>
      </c>
      <c r="AE24" s="118">
        <f t="shared" ref="AE24" si="55">AE25</f>
        <v>0</v>
      </c>
      <c r="AF24" s="52">
        <f t="shared" si="13"/>
        <v>0</v>
      </c>
      <c r="AG24" s="116">
        <f>AG25</f>
        <v>0</v>
      </c>
      <c r="AH24" s="70">
        <f>AH25</f>
        <v>0</v>
      </c>
      <c r="AI24" s="118">
        <f t="shared" ref="AI24" si="56">AI25</f>
        <v>0</v>
      </c>
      <c r="AJ24" s="383">
        <f t="shared" ref="AJ24" si="57">AJ25</f>
        <v>0</v>
      </c>
      <c r="AK24" s="134">
        <f t="shared" ref="AK24" si="58">AK25</f>
        <v>0</v>
      </c>
      <c r="AL24" s="117">
        <f t="shared" ref="AL24:AM24" si="59">AL25</f>
        <v>0</v>
      </c>
      <c r="AM24" s="117">
        <f t="shared" si="59"/>
        <v>0</v>
      </c>
      <c r="AN24" s="117">
        <f t="shared" ref="AN24" si="60">AN25</f>
        <v>0</v>
      </c>
      <c r="AO24" s="117">
        <f t="shared" ref="AO24" si="61">AO25</f>
        <v>0</v>
      </c>
      <c r="AP24" s="117">
        <f t="shared" ref="AP24" si="62">AP25</f>
        <v>0</v>
      </c>
      <c r="AQ24" s="118">
        <f t="shared" ref="AQ24" si="63">AQ25</f>
        <v>0</v>
      </c>
      <c r="AR24" s="172"/>
      <c r="AS24" s="172"/>
    </row>
    <row r="25" spans="1:45" s="111" customFormat="1" ht="15.75" customHeight="1" x14ac:dyDescent="0.25">
      <c r="A25" s="455">
        <v>652</v>
      </c>
      <c r="B25" s="456"/>
      <c r="C25" s="456"/>
      <c r="D25" s="432" t="s">
        <v>58</v>
      </c>
      <c r="E25" s="432"/>
      <c r="F25" s="432"/>
      <c r="G25" s="433"/>
      <c r="H25" s="115">
        <f t="shared" si="17"/>
        <v>0</v>
      </c>
      <c r="I25" s="119"/>
      <c r="J25" s="133"/>
      <c r="K25" s="121"/>
      <c r="L25" s="384"/>
      <c r="M25" s="162"/>
      <c r="N25" s="120"/>
      <c r="O25" s="120"/>
      <c r="P25" s="120"/>
      <c r="Q25" s="120"/>
      <c r="R25" s="120"/>
      <c r="S25" s="121"/>
      <c r="T25" s="314">
        <f t="shared" si="21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14">
        <f t="shared" si="13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172"/>
      <c r="AS25" s="172"/>
    </row>
    <row r="26" spans="1:45" s="112" customFormat="1" ht="27.75" customHeight="1" x14ac:dyDescent="0.25">
      <c r="A26" s="447">
        <v>66</v>
      </c>
      <c r="B26" s="448"/>
      <c r="C26" s="129"/>
      <c r="D26" s="453" t="s">
        <v>59</v>
      </c>
      <c r="E26" s="453"/>
      <c r="F26" s="453"/>
      <c r="G26" s="454"/>
      <c r="H26" s="114">
        <f t="shared" si="17"/>
        <v>270000</v>
      </c>
      <c r="I26" s="116">
        <f>I27+I28</f>
        <v>0</v>
      </c>
      <c r="J26" s="70">
        <f>J27+J28</f>
        <v>0</v>
      </c>
      <c r="K26" s="118">
        <f t="shared" ref="K26:S26" si="64">K27+K28</f>
        <v>0</v>
      </c>
      <c r="L26" s="383">
        <f t="shared" si="64"/>
        <v>0</v>
      </c>
      <c r="M26" s="134">
        <f t="shared" si="64"/>
        <v>250000</v>
      </c>
      <c r="N26" s="117">
        <f t="shared" si="64"/>
        <v>0</v>
      </c>
      <c r="O26" s="117">
        <f t="shared" ref="O26" si="65">O27+O28</f>
        <v>0</v>
      </c>
      <c r="P26" s="117">
        <f t="shared" si="64"/>
        <v>0</v>
      </c>
      <c r="Q26" s="117">
        <f t="shared" si="64"/>
        <v>20000</v>
      </c>
      <c r="R26" s="117">
        <f t="shared" si="64"/>
        <v>0</v>
      </c>
      <c r="S26" s="118">
        <f t="shared" si="64"/>
        <v>0</v>
      </c>
      <c r="T26" s="52">
        <f t="shared" si="21"/>
        <v>0</v>
      </c>
      <c r="U26" s="116">
        <f>U27+U28</f>
        <v>0</v>
      </c>
      <c r="V26" s="70">
        <f>V27+V28</f>
        <v>0</v>
      </c>
      <c r="W26" s="118">
        <f t="shared" ref="W26" si="66">W27+W28</f>
        <v>0</v>
      </c>
      <c r="X26" s="383">
        <f t="shared" ref="X26" si="67">X27+X28</f>
        <v>0</v>
      </c>
      <c r="Y26" s="134">
        <f t="shared" ref="Y26" si="68">Y27+Y28</f>
        <v>0</v>
      </c>
      <c r="Z26" s="117">
        <f t="shared" ref="Z26:AA26" si="69">Z27+Z28</f>
        <v>0</v>
      </c>
      <c r="AA26" s="117">
        <f t="shared" si="69"/>
        <v>0</v>
      </c>
      <c r="AB26" s="117">
        <f t="shared" ref="AB26" si="70">AB27+AB28</f>
        <v>0</v>
      </c>
      <c r="AC26" s="117">
        <f t="shared" ref="AC26" si="71">AC27+AC28</f>
        <v>0</v>
      </c>
      <c r="AD26" s="117">
        <f t="shared" ref="AD26" si="72">AD27+AD28</f>
        <v>0</v>
      </c>
      <c r="AE26" s="118">
        <f t="shared" ref="AE26" si="73">AE27+AE28</f>
        <v>0</v>
      </c>
      <c r="AF26" s="52">
        <f>AF27+AF28</f>
        <v>0</v>
      </c>
      <c r="AG26" s="116">
        <f>AG27+AG28</f>
        <v>0</v>
      </c>
      <c r="AH26" s="70">
        <f>AH27+AH28</f>
        <v>0</v>
      </c>
      <c r="AI26" s="118">
        <f t="shared" ref="AI26" si="74">AI27+AI28</f>
        <v>0</v>
      </c>
      <c r="AJ26" s="383">
        <f t="shared" ref="AJ26" si="75">AJ27+AJ28</f>
        <v>0</v>
      </c>
      <c r="AK26" s="134">
        <f t="shared" ref="AK26" si="76">AK27+AK28</f>
        <v>0</v>
      </c>
      <c r="AL26" s="117">
        <f t="shared" ref="AL26:AM26" si="77">AL27+AL28</f>
        <v>0</v>
      </c>
      <c r="AM26" s="117">
        <f t="shared" si="77"/>
        <v>0</v>
      </c>
      <c r="AN26" s="117">
        <f t="shared" ref="AN26:AO26" si="78">AN27+AN28</f>
        <v>0</v>
      </c>
      <c r="AO26" s="117">
        <f t="shared" si="78"/>
        <v>0</v>
      </c>
      <c r="AP26" s="117">
        <f t="shared" ref="AP26" si="79">AP27+AP28</f>
        <v>0</v>
      </c>
      <c r="AQ26" s="118">
        <f t="shared" ref="AQ26" si="80">AQ27+AQ28</f>
        <v>0</v>
      </c>
      <c r="AR26" s="172"/>
      <c r="AS26" s="172"/>
    </row>
    <row r="27" spans="1:45" s="111" customFormat="1" ht="30.75" customHeight="1" x14ac:dyDescent="0.25">
      <c r="A27" s="455">
        <v>661</v>
      </c>
      <c r="B27" s="456"/>
      <c r="C27" s="456"/>
      <c r="D27" s="432" t="s">
        <v>60</v>
      </c>
      <c r="E27" s="432"/>
      <c r="F27" s="432"/>
      <c r="G27" s="433"/>
      <c r="H27" s="115">
        <f t="shared" si="17"/>
        <v>250000</v>
      </c>
      <c r="I27" s="119"/>
      <c r="J27" s="133"/>
      <c r="K27" s="121"/>
      <c r="L27" s="384"/>
      <c r="M27" s="162">
        <v>250000</v>
      </c>
      <c r="N27" s="120"/>
      <c r="O27" s="120"/>
      <c r="P27" s="120"/>
      <c r="Q27" s="120"/>
      <c r="R27" s="120"/>
      <c r="S27" s="121"/>
      <c r="T27" s="314">
        <f t="shared" si="21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14">
        <f t="shared" ref="AF27:AF33" si="81">SUM(AG27:AQ27)</f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172"/>
      <c r="AS27" s="172"/>
    </row>
    <row r="28" spans="1:45" s="111" customFormat="1" ht="29.25" customHeight="1" x14ac:dyDescent="0.25">
      <c r="A28" s="455">
        <v>663</v>
      </c>
      <c r="B28" s="456"/>
      <c r="C28" s="456"/>
      <c r="D28" s="432" t="s">
        <v>61</v>
      </c>
      <c r="E28" s="432"/>
      <c r="F28" s="432"/>
      <c r="G28" s="433"/>
      <c r="H28" s="115">
        <f t="shared" si="17"/>
        <v>20000</v>
      </c>
      <c r="I28" s="119"/>
      <c r="J28" s="133"/>
      <c r="K28" s="121"/>
      <c r="L28" s="384"/>
      <c r="M28" s="162"/>
      <c r="N28" s="120"/>
      <c r="O28" s="120"/>
      <c r="P28" s="120"/>
      <c r="Q28" s="120">
        <v>20000</v>
      </c>
      <c r="R28" s="120"/>
      <c r="S28" s="121"/>
      <c r="T28" s="314">
        <f t="shared" si="21"/>
        <v>0</v>
      </c>
      <c r="U28" s="299"/>
      <c r="V28" s="305"/>
      <c r="W28" s="300"/>
      <c r="X28" s="386"/>
      <c r="Y28" s="301"/>
      <c r="Z28" s="302"/>
      <c r="AA28" s="302"/>
      <c r="AB28" s="302"/>
      <c r="AC28" s="302"/>
      <c r="AD28" s="302"/>
      <c r="AE28" s="300"/>
      <c r="AF28" s="314">
        <f t="shared" si="81"/>
        <v>0</v>
      </c>
      <c r="AG28" s="299"/>
      <c r="AH28" s="305"/>
      <c r="AI28" s="300"/>
      <c r="AJ28" s="386"/>
      <c r="AK28" s="301"/>
      <c r="AL28" s="302"/>
      <c r="AM28" s="302"/>
      <c r="AN28" s="302"/>
      <c r="AO28" s="302"/>
      <c r="AP28" s="302"/>
      <c r="AQ28" s="300"/>
      <c r="AR28" s="172"/>
      <c r="AS28" s="172"/>
    </row>
    <row r="29" spans="1:45" s="112" customFormat="1" ht="28.15" customHeight="1" x14ac:dyDescent="0.25">
      <c r="A29" s="447">
        <v>67</v>
      </c>
      <c r="B29" s="448"/>
      <c r="C29" s="129"/>
      <c r="D29" s="453" t="s">
        <v>62</v>
      </c>
      <c r="E29" s="453"/>
      <c r="F29" s="453"/>
      <c r="G29" s="454"/>
      <c r="H29" s="114">
        <f t="shared" si="17"/>
        <v>959040</v>
      </c>
      <c r="I29" s="116">
        <f t="shared" ref="I29:S29" si="82">SUM(I30:I30)</f>
        <v>240</v>
      </c>
      <c r="J29" s="70">
        <f t="shared" si="82"/>
        <v>958800</v>
      </c>
      <c r="K29" s="118">
        <f t="shared" si="82"/>
        <v>0</v>
      </c>
      <c r="L29" s="383">
        <f t="shared" si="82"/>
        <v>0</v>
      </c>
      <c r="M29" s="134">
        <f t="shared" si="82"/>
        <v>0</v>
      </c>
      <c r="N29" s="117">
        <f t="shared" si="82"/>
        <v>0</v>
      </c>
      <c r="O29" s="117">
        <f t="shared" si="82"/>
        <v>0</v>
      </c>
      <c r="P29" s="117">
        <f t="shared" si="82"/>
        <v>0</v>
      </c>
      <c r="Q29" s="117">
        <f t="shared" si="82"/>
        <v>0</v>
      </c>
      <c r="R29" s="117">
        <f t="shared" si="82"/>
        <v>0</v>
      </c>
      <c r="S29" s="118">
        <f t="shared" si="82"/>
        <v>0</v>
      </c>
      <c r="T29" s="52">
        <f t="shared" si="21"/>
        <v>0</v>
      </c>
      <c r="U29" s="116">
        <f t="shared" ref="U29:AE29" si="83">SUM(U30:U30)</f>
        <v>0</v>
      </c>
      <c r="V29" s="70">
        <f t="shared" si="83"/>
        <v>0</v>
      </c>
      <c r="W29" s="118">
        <f t="shared" si="83"/>
        <v>0</v>
      </c>
      <c r="X29" s="383">
        <f t="shared" si="83"/>
        <v>0</v>
      </c>
      <c r="Y29" s="134">
        <f t="shared" si="83"/>
        <v>0</v>
      </c>
      <c r="Z29" s="117">
        <f t="shared" si="83"/>
        <v>0</v>
      </c>
      <c r="AA29" s="117">
        <f t="shared" si="83"/>
        <v>0</v>
      </c>
      <c r="AB29" s="117">
        <f t="shared" si="83"/>
        <v>0</v>
      </c>
      <c r="AC29" s="117">
        <f t="shared" si="83"/>
        <v>0</v>
      </c>
      <c r="AD29" s="117">
        <f t="shared" si="83"/>
        <v>0</v>
      </c>
      <c r="AE29" s="118">
        <f t="shared" si="83"/>
        <v>0</v>
      </c>
      <c r="AF29" s="52">
        <f t="shared" si="81"/>
        <v>0</v>
      </c>
      <c r="AG29" s="116">
        <f t="shared" ref="AG29:AQ29" si="84">SUM(AG30:AG30)</f>
        <v>0</v>
      </c>
      <c r="AH29" s="70">
        <f t="shared" si="84"/>
        <v>0</v>
      </c>
      <c r="AI29" s="118">
        <f t="shared" si="84"/>
        <v>0</v>
      </c>
      <c r="AJ29" s="383">
        <f t="shared" si="84"/>
        <v>0</v>
      </c>
      <c r="AK29" s="134">
        <f t="shared" si="84"/>
        <v>0</v>
      </c>
      <c r="AL29" s="117">
        <f t="shared" si="84"/>
        <v>0</v>
      </c>
      <c r="AM29" s="117">
        <f t="shared" si="84"/>
        <v>0</v>
      </c>
      <c r="AN29" s="117">
        <f t="shared" si="84"/>
        <v>0</v>
      </c>
      <c r="AO29" s="117">
        <f t="shared" si="84"/>
        <v>0</v>
      </c>
      <c r="AP29" s="117">
        <f t="shared" si="84"/>
        <v>0</v>
      </c>
      <c r="AQ29" s="118">
        <f t="shared" si="84"/>
        <v>0</v>
      </c>
      <c r="AR29" s="172"/>
      <c r="AS29" s="172"/>
    </row>
    <row r="30" spans="1:45" s="111" customFormat="1" ht="27" customHeight="1" x14ac:dyDescent="0.25">
      <c r="A30" s="455">
        <v>671</v>
      </c>
      <c r="B30" s="456"/>
      <c r="C30" s="456"/>
      <c r="D30" s="432" t="s">
        <v>63</v>
      </c>
      <c r="E30" s="432"/>
      <c r="F30" s="432"/>
      <c r="G30" s="433"/>
      <c r="H30" s="115">
        <f t="shared" si="17"/>
        <v>959040</v>
      </c>
      <c r="I30" s="119">
        <v>240</v>
      </c>
      <c r="J30" s="133">
        <v>958800</v>
      </c>
      <c r="K30" s="121"/>
      <c r="L30" s="391"/>
      <c r="M30" s="162"/>
      <c r="N30" s="120"/>
      <c r="O30" s="120"/>
      <c r="P30" s="120"/>
      <c r="Q30" s="120"/>
      <c r="R30" s="120"/>
      <c r="S30" s="121"/>
      <c r="T30" s="314">
        <f t="shared" si="21"/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14">
        <f t="shared" si="81"/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172"/>
      <c r="AS30" s="172"/>
    </row>
    <row r="31" spans="1:45" s="113" customFormat="1" ht="27.75" customHeight="1" x14ac:dyDescent="0.25">
      <c r="A31" s="237">
        <v>7</v>
      </c>
      <c r="B31" s="82"/>
      <c r="C31" s="82"/>
      <c r="D31" s="453" t="s">
        <v>104</v>
      </c>
      <c r="E31" s="453"/>
      <c r="F31" s="453"/>
      <c r="G31" s="454"/>
      <c r="H31" s="114">
        <f t="shared" si="17"/>
        <v>0</v>
      </c>
      <c r="I31" s="116">
        <f>I32</f>
        <v>0</v>
      </c>
      <c r="J31" s="70">
        <f>J32</f>
        <v>0</v>
      </c>
      <c r="K31" s="118">
        <f t="shared" ref="K31:S32" si="85">K32</f>
        <v>0</v>
      </c>
      <c r="L31" s="383">
        <f t="shared" si="85"/>
        <v>0</v>
      </c>
      <c r="M31" s="134">
        <f t="shared" si="85"/>
        <v>0</v>
      </c>
      <c r="N31" s="117">
        <f t="shared" si="85"/>
        <v>0</v>
      </c>
      <c r="O31" s="117">
        <f t="shared" si="85"/>
        <v>0</v>
      </c>
      <c r="P31" s="117">
        <f t="shared" si="85"/>
        <v>0</v>
      </c>
      <c r="Q31" s="117">
        <f t="shared" si="85"/>
        <v>0</v>
      </c>
      <c r="R31" s="117">
        <f t="shared" si="85"/>
        <v>0</v>
      </c>
      <c r="S31" s="118">
        <f t="shared" si="85"/>
        <v>0</v>
      </c>
      <c r="T31" s="52">
        <f>SUM(U31:AE31)</f>
        <v>0</v>
      </c>
      <c r="U31" s="116">
        <f t="shared" ref="U31:AE32" si="86">U32</f>
        <v>0</v>
      </c>
      <c r="V31" s="70">
        <f t="shared" si="86"/>
        <v>0</v>
      </c>
      <c r="W31" s="118">
        <f t="shared" si="86"/>
        <v>0</v>
      </c>
      <c r="X31" s="383">
        <f t="shared" si="86"/>
        <v>0</v>
      </c>
      <c r="Y31" s="134">
        <f t="shared" si="86"/>
        <v>0</v>
      </c>
      <c r="Z31" s="117">
        <f t="shared" si="86"/>
        <v>0</v>
      </c>
      <c r="AA31" s="117">
        <f t="shared" si="86"/>
        <v>0</v>
      </c>
      <c r="AB31" s="117">
        <f t="shared" si="86"/>
        <v>0</v>
      </c>
      <c r="AC31" s="117">
        <f t="shared" si="86"/>
        <v>0</v>
      </c>
      <c r="AD31" s="117">
        <f t="shared" si="86"/>
        <v>0</v>
      </c>
      <c r="AE31" s="118">
        <f t="shared" si="86"/>
        <v>0</v>
      </c>
      <c r="AF31" s="52">
        <f t="shared" si="81"/>
        <v>0</v>
      </c>
      <c r="AG31" s="116">
        <f t="shared" ref="AG31:AQ32" si="87">AG32</f>
        <v>0</v>
      </c>
      <c r="AH31" s="70">
        <f t="shared" si="87"/>
        <v>0</v>
      </c>
      <c r="AI31" s="118">
        <f t="shared" si="87"/>
        <v>0</v>
      </c>
      <c r="AJ31" s="383">
        <f t="shared" si="87"/>
        <v>0</v>
      </c>
      <c r="AK31" s="134">
        <f t="shared" si="87"/>
        <v>0</v>
      </c>
      <c r="AL31" s="117">
        <f t="shared" si="87"/>
        <v>0</v>
      </c>
      <c r="AM31" s="117">
        <f t="shared" si="87"/>
        <v>0</v>
      </c>
      <c r="AN31" s="117">
        <f t="shared" si="87"/>
        <v>0</v>
      </c>
      <c r="AO31" s="117">
        <f t="shared" si="87"/>
        <v>0</v>
      </c>
      <c r="AP31" s="117">
        <f t="shared" si="87"/>
        <v>0</v>
      </c>
      <c r="AQ31" s="118">
        <f t="shared" si="87"/>
        <v>0</v>
      </c>
      <c r="AR31" s="172"/>
      <c r="AS31" s="172"/>
    </row>
    <row r="32" spans="1:45" s="128" customFormat="1" ht="24.75" customHeight="1" x14ac:dyDescent="0.25">
      <c r="A32" s="472">
        <v>72</v>
      </c>
      <c r="B32" s="473"/>
      <c r="C32" s="126"/>
      <c r="D32" s="476" t="s">
        <v>102</v>
      </c>
      <c r="E32" s="476"/>
      <c r="F32" s="476"/>
      <c r="G32" s="476"/>
      <c r="H32" s="307">
        <f t="shared" si="17"/>
        <v>0</v>
      </c>
      <c r="I32" s="308">
        <f>I33</f>
        <v>0</v>
      </c>
      <c r="J32" s="341">
        <f>J33</f>
        <v>0</v>
      </c>
      <c r="K32" s="309">
        <f t="shared" si="85"/>
        <v>0</v>
      </c>
      <c r="L32" s="385">
        <f t="shared" si="85"/>
        <v>0</v>
      </c>
      <c r="M32" s="310">
        <f t="shared" si="85"/>
        <v>0</v>
      </c>
      <c r="N32" s="311">
        <f t="shared" si="85"/>
        <v>0</v>
      </c>
      <c r="O32" s="311">
        <f t="shared" si="85"/>
        <v>0</v>
      </c>
      <c r="P32" s="311">
        <f t="shared" si="85"/>
        <v>0</v>
      </c>
      <c r="Q32" s="311">
        <f t="shared" si="85"/>
        <v>0</v>
      </c>
      <c r="R32" s="311">
        <f t="shared" si="85"/>
        <v>0</v>
      </c>
      <c r="S32" s="312">
        <f t="shared" si="85"/>
        <v>0</v>
      </c>
      <c r="T32" s="52">
        <f>SUM(U32:AE32)</f>
        <v>0</v>
      </c>
      <c r="U32" s="308">
        <f t="shared" si="86"/>
        <v>0</v>
      </c>
      <c r="V32" s="341">
        <f t="shared" si="86"/>
        <v>0</v>
      </c>
      <c r="W32" s="309">
        <f t="shared" si="86"/>
        <v>0</v>
      </c>
      <c r="X32" s="385">
        <f t="shared" si="86"/>
        <v>0</v>
      </c>
      <c r="Y32" s="310">
        <f t="shared" si="86"/>
        <v>0</v>
      </c>
      <c r="Z32" s="311">
        <f t="shared" si="86"/>
        <v>0</v>
      </c>
      <c r="AA32" s="311">
        <f t="shared" si="86"/>
        <v>0</v>
      </c>
      <c r="AB32" s="311">
        <f t="shared" si="86"/>
        <v>0</v>
      </c>
      <c r="AC32" s="311">
        <f t="shared" si="86"/>
        <v>0</v>
      </c>
      <c r="AD32" s="311">
        <f t="shared" si="86"/>
        <v>0</v>
      </c>
      <c r="AE32" s="312">
        <f t="shared" si="86"/>
        <v>0</v>
      </c>
      <c r="AF32" s="52">
        <f t="shared" si="81"/>
        <v>0</v>
      </c>
      <c r="AG32" s="308">
        <f t="shared" si="87"/>
        <v>0</v>
      </c>
      <c r="AH32" s="341">
        <f t="shared" si="87"/>
        <v>0</v>
      </c>
      <c r="AI32" s="309">
        <f t="shared" si="87"/>
        <v>0</v>
      </c>
      <c r="AJ32" s="385">
        <f t="shared" si="87"/>
        <v>0</v>
      </c>
      <c r="AK32" s="310">
        <f t="shared" si="87"/>
        <v>0</v>
      </c>
      <c r="AL32" s="311">
        <f t="shared" si="87"/>
        <v>0</v>
      </c>
      <c r="AM32" s="311">
        <f t="shared" si="87"/>
        <v>0</v>
      </c>
      <c r="AN32" s="311">
        <f>AN33</f>
        <v>0</v>
      </c>
      <c r="AO32" s="311">
        <f t="shared" si="87"/>
        <v>0</v>
      </c>
      <c r="AP32" s="311">
        <f t="shared" si="87"/>
        <v>0</v>
      </c>
      <c r="AQ32" s="312">
        <f t="shared" si="87"/>
        <v>0</v>
      </c>
      <c r="AR32" s="313"/>
      <c r="AS32" s="313"/>
    </row>
    <row r="33" spans="1:45" s="111" customFormat="1" ht="18" customHeight="1" x14ac:dyDescent="0.25">
      <c r="A33" s="455">
        <v>721</v>
      </c>
      <c r="B33" s="471"/>
      <c r="C33" s="471"/>
      <c r="D33" s="432" t="s">
        <v>103</v>
      </c>
      <c r="E33" s="432"/>
      <c r="F33" s="432"/>
      <c r="G33" s="432"/>
      <c r="H33" s="115">
        <f t="shared" si="17"/>
        <v>0</v>
      </c>
      <c r="I33" s="163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4">
        <f>SUM(U33:AE33)</f>
        <v>0</v>
      </c>
      <c r="U33" s="304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14">
        <f t="shared" si="81"/>
        <v>0</v>
      </c>
      <c r="AG33" s="304"/>
      <c r="AH33" s="305"/>
      <c r="AI33" s="300"/>
      <c r="AJ33" s="386"/>
      <c r="AK33" s="301"/>
      <c r="AL33" s="302"/>
      <c r="AM33" s="302"/>
      <c r="AN33" s="302"/>
      <c r="AO33" s="302"/>
      <c r="AP33" s="302"/>
      <c r="AQ33" s="306"/>
      <c r="AR33" s="172"/>
      <c r="AS33" s="172"/>
    </row>
    <row r="34" spans="1:45" s="73" customFormat="1" ht="20.45" customHeight="1" x14ac:dyDescent="0.25">
      <c r="A34" s="238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43"/>
      <c r="U34" s="72"/>
      <c r="V34" s="131"/>
      <c r="W34" s="72"/>
      <c r="X34" s="131"/>
      <c r="Y34" s="131"/>
      <c r="Z34" s="131"/>
      <c r="AA34" s="131"/>
      <c r="AB34" s="131"/>
      <c r="AC34" s="131"/>
      <c r="AD34" s="131"/>
      <c r="AE34" s="171"/>
      <c r="AF34" s="43"/>
      <c r="AG34" s="72"/>
      <c r="AH34" s="131"/>
      <c r="AI34" s="72"/>
      <c r="AJ34" s="131"/>
      <c r="AK34" s="131"/>
      <c r="AL34" s="131"/>
      <c r="AM34" s="131"/>
      <c r="AN34" s="131"/>
      <c r="AO34" s="131"/>
      <c r="AP34" s="131"/>
      <c r="AQ34" s="171"/>
      <c r="AR34" s="172"/>
      <c r="AS34" s="172"/>
    </row>
    <row r="35" spans="1:45" s="75" customFormat="1" ht="22.9" customHeight="1" x14ac:dyDescent="0.25">
      <c r="A35" s="467" t="s">
        <v>78</v>
      </c>
      <c r="B35" s="468"/>
      <c r="C35" s="468"/>
      <c r="D35" s="468"/>
      <c r="E35" s="468"/>
      <c r="F35" s="468"/>
      <c r="G35" s="468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33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33"/>
      <c r="AF35" s="76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233"/>
      <c r="AR35" s="172"/>
      <c r="AS35" s="172"/>
    </row>
    <row r="36" spans="1:45" s="113" customFormat="1" ht="27.75" customHeight="1" x14ac:dyDescent="0.25">
      <c r="A36" s="237">
        <v>8</v>
      </c>
      <c r="B36" s="82"/>
      <c r="C36" s="82"/>
      <c r="D36" s="474" t="s">
        <v>74</v>
      </c>
      <c r="E36" s="474"/>
      <c r="F36" s="474"/>
      <c r="G36" s="475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88">K37</f>
        <v>0</v>
      </c>
      <c r="L36" s="390">
        <f t="shared" si="88"/>
        <v>0</v>
      </c>
      <c r="M36" s="134">
        <f t="shared" si="88"/>
        <v>0</v>
      </c>
      <c r="N36" s="117">
        <f t="shared" si="88"/>
        <v>0</v>
      </c>
      <c r="O36" s="117">
        <f t="shared" si="88"/>
        <v>0</v>
      </c>
      <c r="P36" s="117">
        <f t="shared" si="88"/>
        <v>0</v>
      </c>
      <c r="Q36" s="117">
        <f t="shared" si="88"/>
        <v>0</v>
      </c>
      <c r="R36" s="117">
        <f t="shared" si="88"/>
        <v>0</v>
      </c>
      <c r="S36" s="118">
        <f t="shared" si="88"/>
        <v>0</v>
      </c>
      <c r="T36" s="67">
        <f t="shared" ref="T36:T38" si="89">SUM(U36:AE36)</f>
        <v>0</v>
      </c>
      <c r="U36" s="116">
        <f>U37</f>
        <v>0</v>
      </c>
      <c r="V36" s="70">
        <f>V37</f>
        <v>0</v>
      </c>
      <c r="W36" s="118">
        <f t="shared" ref="W36:AE37" si="90">W37</f>
        <v>0</v>
      </c>
      <c r="X36" s="390">
        <f t="shared" si="90"/>
        <v>0</v>
      </c>
      <c r="Y36" s="134">
        <f t="shared" si="90"/>
        <v>0</v>
      </c>
      <c r="Z36" s="117">
        <f t="shared" si="90"/>
        <v>0</v>
      </c>
      <c r="AA36" s="117">
        <f t="shared" si="90"/>
        <v>0</v>
      </c>
      <c r="AB36" s="117">
        <f t="shared" si="90"/>
        <v>0</v>
      </c>
      <c r="AC36" s="117">
        <f t="shared" si="90"/>
        <v>0</v>
      </c>
      <c r="AD36" s="117">
        <f t="shared" si="90"/>
        <v>0</v>
      </c>
      <c r="AE36" s="118">
        <f t="shared" si="90"/>
        <v>0</v>
      </c>
      <c r="AF36" s="67">
        <f>SUM(AG36:AQ36)</f>
        <v>0</v>
      </c>
      <c r="AG36" s="116">
        <f>AG37</f>
        <v>0</v>
      </c>
      <c r="AH36" s="70">
        <f>AH37</f>
        <v>0</v>
      </c>
      <c r="AI36" s="118">
        <f t="shared" ref="AI36:AQ37" si="91">AI37</f>
        <v>0</v>
      </c>
      <c r="AJ36" s="390">
        <f t="shared" si="91"/>
        <v>0</v>
      </c>
      <c r="AK36" s="134">
        <f>AK37</f>
        <v>0</v>
      </c>
      <c r="AL36" s="117">
        <f t="shared" si="91"/>
        <v>0</v>
      </c>
      <c r="AM36" s="117">
        <f t="shared" si="91"/>
        <v>0</v>
      </c>
      <c r="AN36" s="117">
        <f t="shared" si="91"/>
        <v>0</v>
      </c>
      <c r="AO36" s="117">
        <f t="shared" si="91"/>
        <v>0</v>
      </c>
      <c r="AP36" s="117">
        <f t="shared" si="91"/>
        <v>0</v>
      </c>
      <c r="AQ36" s="118">
        <f t="shared" si="91"/>
        <v>0</v>
      </c>
      <c r="AR36" s="172"/>
      <c r="AS36" s="172"/>
    </row>
    <row r="37" spans="1:45" s="4" customFormat="1" ht="24.75" customHeight="1" x14ac:dyDescent="0.25">
      <c r="A37" s="447">
        <v>84</v>
      </c>
      <c r="B37" s="448"/>
      <c r="C37" s="68"/>
      <c r="D37" s="453" t="s">
        <v>70</v>
      </c>
      <c r="E37" s="453"/>
      <c r="F37" s="453"/>
      <c r="G37" s="454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88"/>
        <v>0</v>
      </c>
      <c r="L37" s="383">
        <f t="shared" si="88"/>
        <v>0</v>
      </c>
      <c r="M37" s="134">
        <f t="shared" si="88"/>
        <v>0</v>
      </c>
      <c r="N37" s="117">
        <f t="shared" si="88"/>
        <v>0</v>
      </c>
      <c r="O37" s="117">
        <f t="shared" si="88"/>
        <v>0</v>
      </c>
      <c r="P37" s="117">
        <f t="shared" si="88"/>
        <v>0</v>
      </c>
      <c r="Q37" s="117">
        <f t="shared" si="88"/>
        <v>0</v>
      </c>
      <c r="R37" s="117">
        <f t="shared" si="88"/>
        <v>0</v>
      </c>
      <c r="S37" s="118">
        <f t="shared" si="88"/>
        <v>0</v>
      </c>
      <c r="T37" s="67">
        <f t="shared" si="89"/>
        <v>0</v>
      </c>
      <c r="U37" s="116">
        <f>U38</f>
        <v>0</v>
      </c>
      <c r="V37" s="70">
        <f>V38</f>
        <v>0</v>
      </c>
      <c r="W37" s="118">
        <f t="shared" si="90"/>
        <v>0</v>
      </c>
      <c r="X37" s="383">
        <f t="shared" si="90"/>
        <v>0</v>
      </c>
      <c r="Y37" s="134">
        <f t="shared" si="90"/>
        <v>0</v>
      </c>
      <c r="Z37" s="117">
        <f t="shared" si="90"/>
        <v>0</v>
      </c>
      <c r="AA37" s="117">
        <f t="shared" si="90"/>
        <v>0</v>
      </c>
      <c r="AB37" s="117">
        <f t="shared" si="90"/>
        <v>0</v>
      </c>
      <c r="AC37" s="117">
        <f t="shared" si="90"/>
        <v>0</v>
      </c>
      <c r="AD37" s="117">
        <f t="shared" si="90"/>
        <v>0</v>
      </c>
      <c r="AE37" s="118">
        <f t="shared" si="90"/>
        <v>0</v>
      </c>
      <c r="AF37" s="67">
        <f>SUM(AG37:AQ37)</f>
        <v>0</v>
      </c>
      <c r="AG37" s="116">
        <f>AG38</f>
        <v>0</v>
      </c>
      <c r="AH37" s="70">
        <f>AH38</f>
        <v>0</v>
      </c>
      <c r="AI37" s="118">
        <f t="shared" si="91"/>
        <v>0</v>
      </c>
      <c r="AJ37" s="383">
        <f t="shared" si="91"/>
        <v>0</v>
      </c>
      <c r="AK37" s="134">
        <f>AK38</f>
        <v>0</v>
      </c>
      <c r="AL37" s="117">
        <f t="shared" si="91"/>
        <v>0</v>
      </c>
      <c r="AM37" s="117">
        <f t="shared" si="91"/>
        <v>0</v>
      </c>
      <c r="AN37" s="117">
        <f t="shared" si="91"/>
        <v>0</v>
      </c>
      <c r="AO37" s="117">
        <f t="shared" si="91"/>
        <v>0</v>
      </c>
      <c r="AP37" s="117">
        <f t="shared" si="91"/>
        <v>0</v>
      </c>
      <c r="AQ37" s="118">
        <f t="shared" si="91"/>
        <v>0</v>
      </c>
      <c r="AR37" s="172"/>
      <c r="AS37" s="172"/>
    </row>
    <row r="38" spans="1:45" ht="34.15" customHeight="1" x14ac:dyDescent="0.25">
      <c r="A38" s="455">
        <v>844</v>
      </c>
      <c r="B38" s="456"/>
      <c r="C38" s="456"/>
      <c r="D38" s="432" t="s">
        <v>98</v>
      </c>
      <c r="E38" s="432"/>
      <c r="F38" s="432"/>
      <c r="G38" s="433"/>
      <c r="H38" s="16">
        <f>SUM(I38:S38)</f>
        <v>0</v>
      </c>
      <c r="I38" s="119"/>
      <c r="J38" s="133"/>
      <c r="K38" s="121"/>
      <c r="L38" s="384"/>
      <c r="M38" s="162"/>
      <c r="N38" s="120"/>
      <c r="O38" s="120"/>
      <c r="P38" s="120"/>
      <c r="Q38" s="120"/>
      <c r="R38" s="120"/>
      <c r="S38" s="121"/>
      <c r="T38" s="316">
        <f t="shared" si="89"/>
        <v>0</v>
      </c>
      <c r="U38" s="299"/>
      <c r="V38" s="305"/>
      <c r="W38" s="300"/>
      <c r="X38" s="386"/>
      <c r="Y38" s="301"/>
      <c r="Z38" s="302"/>
      <c r="AA38" s="302"/>
      <c r="AB38" s="302"/>
      <c r="AC38" s="302"/>
      <c r="AD38" s="302"/>
      <c r="AE38" s="300"/>
      <c r="AF38" s="316">
        <f>SUM(AG38:AQ38)</f>
        <v>0</v>
      </c>
      <c r="AG38" s="299"/>
      <c r="AH38" s="305"/>
      <c r="AI38" s="300"/>
      <c r="AJ38" s="386"/>
      <c r="AK38" s="301"/>
      <c r="AL38" s="302"/>
      <c r="AM38" s="302"/>
      <c r="AN38" s="302"/>
      <c r="AO38" s="302"/>
      <c r="AP38" s="302"/>
      <c r="AQ38" s="300"/>
      <c r="AR38" s="172"/>
      <c r="AS38" s="172"/>
    </row>
    <row r="39" spans="1:45" s="73" customFormat="1" ht="20.45" customHeight="1" x14ac:dyDescent="0.25">
      <c r="A39" s="238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71"/>
      <c r="AR39" s="172"/>
      <c r="AS39" s="172"/>
    </row>
    <row r="40" spans="1:45" s="75" customFormat="1" ht="23.45" customHeight="1" x14ac:dyDescent="0.25">
      <c r="A40" s="467" t="s">
        <v>124</v>
      </c>
      <c r="B40" s="468"/>
      <c r="C40" s="468"/>
      <c r="D40" s="468"/>
      <c r="E40" s="468"/>
      <c r="F40" s="468"/>
      <c r="G40" s="468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34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34"/>
      <c r="AF40" s="74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234"/>
    </row>
    <row r="41" spans="1:45" s="113" customFormat="1" ht="27.75" customHeight="1" x14ac:dyDescent="0.25">
      <c r="A41" s="237">
        <v>9</v>
      </c>
      <c r="B41" s="82"/>
      <c r="C41" s="82"/>
      <c r="D41" s="453" t="s">
        <v>125</v>
      </c>
      <c r="E41" s="453"/>
      <c r="F41" s="453"/>
      <c r="G41" s="454"/>
      <c r="H41" s="114">
        <f>SUM(I41:S41)</f>
        <v>0</v>
      </c>
      <c r="I41" s="116">
        <f>I42</f>
        <v>0</v>
      </c>
      <c r="J41" s="70">
        <f>J42</f>
        <v>0</v>
      </c>
      <c r="K41" s="229">
        <f t="shared" ref="K41:S42" si="92">K42</f>
        <v>0</v>
      </c>
      <c r="L41" s="390">
        <f t="shared" si="92"/>
        <v>0</v>
      </c>
      <c r="M41" s="134">
        <f t="shared" si="92"/>
        <v>0</v>
      </c>
      <c r="N41" s="117">
        <f t="shared" si="92"/>
        <v>0</v>
      </c>
      <c r="O41" s="117">
        <f t="shared" si="92"/>
        <v>0</v>
      </c>
      <c r="P41" s="117">
        <f t="shared" si="92"/>
        <v>0</v>
      </c>
      <c r="Q41" s="117">
        <f t="shared" si="92"/>
        <v>0</v>
      </c>
      <c r="R41" s="117">
        <f t="shared" si="92"/>
        <v>0</v>
      </c>
      <c r="S41" s="118">
        <f t="shared" si="92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29">
        <f t="shared" ref="W41:W42" si="93">W42</f>
        <v>0</v>
      </c>
      <c r="X41" s="390">
        <f t="shared" ref="X41:X42" si="94">X42</f>
        <v>0</v>
      </c>
      <c r="Y41" s="134">
        <f t="shared" ref="Y41:Y42" si="95">Y42</f>
        <v>0</v>
      </c>
      <c r="Z41" s="117">
        <f t="shared" ref="Z41:AA42" si="96">Z42</f>
        <v>0</v>
      </c>
      <c r="AA41" s="117">
        <f t="shared" si="96"/>
        <v>0</v>
      </c>
      <c r="AB41" s="117">
        <f t="shared" ref="AB41:AB42" si="97">AB42</f>
        <v>0</v>
      </c>
      <c r="AC41" s="117">
        <f t="shared" ref="AC41:AC42" si="98">AC42</f>
        <v>0</v>
      </c>
      <c r="AD41" s="117">
        <f t="shared" ref="AD41:AD42" si="99">AD42</f>
        <v>0</v>
      </c>
      <c r="AE41" s="118">
        <f t="shared" ref="AE41:AE42" si="100">AE42</f>
        <v>0</v>
      </c>
      <c r="AF41" s="67">
        <f>SUM(AG41:AQ41)</f>
        <v>0</v>
      </c>
      <c r="AG41" s="116">
        <f>AG42</f>
        <v>0</v>
      </c>
      <c r="AH41" s="70">
        <f>AH42</f>
        <v>0</v>
      </c>
      <c r="AI41" s="229">
        <f t="shared" ref="AI41:AI42" si="101">AI42</f>
        <v>0</v>
      </c>
      <c r="AJ41" s="390">
        <f t="shared" ref="AJ41:AJ42" si="102">AJ42</f>
        <v>0</v>
      </c>
      <c r="AK41" s="134">
        <f t="shared" ref="AK41:AK42" si="103">AK42</f>
        <v>0</v>
      </c>
      <c r="AL41" s="117">
        <f t="shared" ref="AL41:AM42" si="104">AL42</f>
        <v>0</v>
      </c>
      <c r="AM41" s="117">
        <f t="shared" si="104"/>
        <v>0</v>
      </c>
      <c r="AN41" s="117">
        <f t="shared" ref="AN41:AN42" si="105">AN42</f>
        <v>0</v>
      </c>
      <c r="AO41" s="117">
        <f t="shared" ref="AO41:AO42" si="106">AO42</f>
        <v>0</v>
      </c>
      <c r="AP41" s="117">
        <f t="shared" ref="AP41:AP42" si="107">AP42</f>
        <v>0</v>
      </c>
      <c r="AQ41" s="118">
        <f t="shared" ref="AQ41:AQ42" si="108">AQ42</f>
        <v>0</v>
      </c>
    </row>
    <row r="42" spans="1:45" s="112" customFormat="1" ht="24.75" customHeight="1" x14ac:dyDescent="0.25">
      <c r="A42" s="447">
        <v>92</v>
      </c>
      <c r="B42" s="448"/>
      <c r="C42" s="68"/>
      <c r="D42" s="453" t="s">
        <v>126</v>
      </c>
      <c r="E42" s="453"/>
      <c r="F42" s="453"/>
      <c r="G42" s="454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92"/>
        <v>0</v>
      </c>
      <c r="L42" s="383">
        <f t="shared" si="92"/>
        <v>0</v>
      </c>
      <c r="M42" s="134">
        <f t="shared" si="92"/>
        <v>0</v>
      </c>
      <c r="N42" s="117">
        <f t="shared" si="92"/>
        <v>0</v>
      </c>
      <c r="O42" s="117">
        <f t="shared" si="92"/>
        <v>0</v>
      </c>
      <c r="P42" s="117">
        <f t="shared" si="92"/>
        <v>0</v>
      </c>
      <c r="Q42" s="117">
        <f t="shared" si="92"/>
        <v>0</v>
      </c>
      <c r="R42" s="117">
        <f t="shared" si="92"/>
        <v>0</v>
      </c>
      <c r="S42" s="118">
        <f t="shared" si="92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93"/>
        <v>0</v>
      </c>
      <c r="X42" s="383">
        <f t="shared" si="94"/>
        <v>0</v>
      </c>
      <c r="Y42" s="134">
        <f t="shared" si="95"/>
        <v>0</v>
      </c>
      <c r="Z42" s="117">
        <f t="shared" si="96"/>
        <v>0</v>
      </c>
      <c r="AA42" s="117">
        <f t="shared" si="96"/>
        <v>0</v>
      </c>
      <c r="AB42" s="117">
        <f t="shared" si="97"/>
        <v>0</v>
      </c>
      <c r="AC42" s="117">
        <f t="shared" si="98"/>
        <v>0</v>
      </c>
      <c r="AD42" s="117">
        <f t="shared" si="99"/>
        <v>0</v>
      </c>
      <c r="AE42" s="118">
        <f t="shared" si="100"/>
        <v>0</v>
      </c>
      <c r="AF42" s="67">
        <f>SUM(AG42:AQ42)</f>
        <v>0</v>
      </c>
      <c r="AG42" s="116">
        <f>AG43</f>
        <v>0</v>
      </c>
      <c r="AH42" s="70">
        <f>AH43</f>
        <v>0</v>
      </c>
      <c r="AI42" s="118">
        <f t="shared" si="101"/>
        <v>0</v>
      </c>
      <c r="AJ42" s="383">
        <f t="shared" si="102"/>
        <v>0</v>
      </c>
      <c r="AK42" s="134">
        <f t="shared" si="103"/>
        <v>0</v>
      </c>
      <c r="AL42" s="117">
        <f t="shared" si="104"/>
        <v>0</v>
      </c>
      <c r="AM42" s="117">
        <f t="shared" si="104"/>
        <v>0</v>
      </c>
      <c r="AN42" s="117">
        <f t="shared" si="105"/>
        <v>0</v>
      </c>
      <c r="AO42" s="117">
        <f t="shared" si="106"/>
        <v>0</v>
      </c>
      <c r="AP42" s="117">
        <f t="shared" si="107"/>
        <v>0</v>
      </c>
      <c r="AQ42" s="118">
        <f t="shared" si="108"/>
        <v>0</v>
      </c>
    </row>
    <row r="43" spans="1:45" s="111" customFormat="1" ht="18" customHeight="1" x14ac:dyDescent="0.25">
      <c r="A43" s="455">
        <v>922</v>
      </c>
      <c r="B43" s="456"/>
      <c r="C43" s="456"/>
      <c r="D43" s="432" t="s">
        <v>127</v>
      </c>
      <c r="E43" s="432"/>
      <c r="F43" s="432"/>
      <c r="G43" s="432"/>
      <c r="H43" s="31">
        <f>SUM(I43:S43)</f>
        <v>0</v>
      </c>
      <c r="I43" s="133"/>
      <c r="J43" s="120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>SUM(U43:AE43)</f>
        <v>0</v>
      </c>
      <c r="U43" s="305"/>
      <c r="V43" s="302"/>
      <c r="W43" s="300"/>
      <c r="X43" s="386"/>
      <c r="Y43" s="301"/>
      <c r="Z43" s="302"/>
      <c r="AA43" s="302"/>
      <c r="AB43" s="302"/>
      <c r="AC43" s="302"/>
      <c r="AD43" s="302"/>
      <c r="AE43" s="300"/>
      <c r="AF43" s="314">
        <f>SUM(AG43:AQ43)</f>
        <v>0</v>
      </c>
      <c r="AG43" s="305"/>
      <c r="AH43" s="302"/>
      <c r="AI43" s="300"/>
      <c r="AJ43" s="386"/>
      <c r="AK43" s="301"/>
      <c r="AL43" s="302"/>
      <c r="AM43" s="302"/>
      <c r="AN43" s="302"/>
      <c r="AO43" s="302"/>
      <c r="AP43" s="302"/>
      <c r="AQ43" s="300"/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AF17 AF15 I20:S20 I16:L17 N16:S17 N19:S19 I19:L19 AF19:AF20 M16 T19:T20 I22:T23 I15:T15 A43:AQ43">
    <cfRule type="containsBlanks" dxfId="185" priority="64">
      <formula>LEN(TRIM(A15))=0</formula>
    </cfRule>
  </conditionalFormatting>
  <conditionalFormatting sqref="I27:S27 I25:O25 Q25:S25">
    <cfRule type="containsBlanks" dxfId="184" priority="63">
      <formula>LEN(TRIM(I25))=0</formula>
    </cfRule>
  </conditionalFormatting>
  <conditionalFormatting sqref="T25 T27 AF27 AF25">
    <cfRule type="containsBlanks" dxfId="183" priority="62">
      <formula>LEN(TRIM(T25))=0</formula>
    </cfRule>
  </conditionalFormatting>
  <conditionalFormatting sqref="I30:S30">
    <cfRule type="containsBlanks" dxfId="182" priority="53">
      <formula>LEN(TRIM(I30))=0</formula>
    </cfRule>
  </conditionalFormatting>
  <conditionalFormatting sqref="T30 AF30">
    <cfRule type="containsBlanks" dxfId="181" priority="52">
      <formula>LEN(TRIM(T30))=0</formula>
    </cfRule>
  </conditionalFormatting>
  <conditionalFormatting sqref="I28:S28">
    <cfRule type="containsBlanks" dxfId="180" priority="51">
      <formula>LEN(TRIM(I28))=0</formula>
    </cfRule>
  </conditionalFormatting>
  <conditionalFormatting sqref="T28 AF28">
    <cfRule type="containsBlanks" dxfId="179" priority="50">
      <formula>LEN(TRIM(T28))=0</formula>
    </cfRule>
  </conditionalFormatting>
  <conditionalFormatting sqref="T16 AF16">
    <cfRule type="containsBlanks" dxfId="178" priority="49">
      <formula>LEN(TRIM(T16))=0</formula>
    </cfRule>
  </conditionalFormatting>
  <conditionalFormatting sqref="U15:AE15 U17:AE17 U22:AE23 U19:AE20">
    <cfRule type="containsBlanks" dxfId="177" priority="48">
      <formula>LEN(TRIM(U15))=0</formula>
    </cfRule>
  </conditionalFormatting>
  <conditionalFormatting sqref="U27:AE27 U25:AE25">
    <cfRule type="containsBlanks" dxfId="176" priority="47">
      <formula>LEN(TRIM(U25))=0</formula>
    </cfRule>
  </conditionalFormatting>
  <conditionalFormatting sqref="U30:AE30">
    <cfRule type="containsBlanks" dxfId="175" priority="46">
      <formula>LEN(TRIM(U30))=0</formula>
    </cfRule>
  </conditionalFormatting>
  <conditionalFormatting sqref="U28:AE28">
    <cfRule type="containsBlanks" dxfId="174" priority="45">
      <formula>LEN(TRIM(U28))=0</formula>
    </cfRule>
  </conditionalFormatting>
  <conditionalFormatting sqref="U16:X16 Z16:AE16">
    <cfRule type="containsBlanks" dxfId="173" priority="44">
      <formula>LEN(TRIM(U16))=0</formula>
    </cfRule>
  </conditionalFormatting>
  <conditionalFormatting sqref="AG15:AQ15 AG17:AQ17 AG22:AQ22 AG19:AQ20">
    <cfRule type="containsBlanks" dxfId="172" priority="43">
      <formula>LEN(TRIM(AG15))=0</formula>
    </cfRule>
  </conditionalFormatting>
  <conditionalFormatting sqref="AG27:AQ27">
    <cfRule type="containsBlanks" dxfId="171" priority="42">
      <formula>LEN(TRIM(AG27))=0</formula>
    </cfRule>
  </conditionalFormatting>
  <conditionalFormatting sqref="AG30:AQ30">
    <cfRule type="containsBlanks" dxfId="170" priority="41">
      <formula>LEN(TRIM(AG30))=0</formula>
    </cfRule>
  </conditionalFormatting>
  <conditionalFormatting sqref="AG28:AQ28">
    <cfRule type="containsBlanks" dxfId="169" priority="40">
      <formula>LEN(TRIM(AG28))=0</formula>
    </cfRule>
  </conditionalFormatting>
  <conditionalFormatting sqref="AG16:AQ16">
    <cfRule type="containsBlanks" dxfId="168" priority="39">
      <formula>LEN(TRIM(AG16))=0</formula>
    </cfRule>
  </conditionalFormatting>
  <conditionalFormatting sqref="I38:S38 U38:AE38 AG38:AQ38">
    <cfRule type="containsBlanks" dxfId="167" priority="36">
      <formula>LEN(TRIM(I38))=0</formula>
    </cfRule>
  </conditionalFormatting>
  <conditionalFormatting sqref="AG23:AQ23">
    <cfRule type="containsBlanks" dxfId="166" priority="33">
      <formula>LEN(TRIM(AG23))=0</formula>
    </cfRule>
  </conditionalFormatting>
  <conditionalFormatting sqref="AG25:AQ25">
    <cfRule type="containsBlanks" dxfId="165" priority="32">
      <formula>LEN(TRIM(AG25))=0</formula>
    </cfRule>
  </conditionalFormatting>
  <conditionalFormatting sqref="I32:S33">
    <cfRule type="containsBlanks" dxfId="164" priority="31">
      <formula>LEN(TRIM(I32))=0</formula>
    </cfRule>
  </conditionalFormatting>
  <conditionalFormatting sqref="T33 AF33">
    <cfRule type="containsBlanks" dxfId="163" priority="30">
      <formula>LEN(TRIM(T33))=0</formula>
    </cfRule>
  </conditionalFormatting>
  <conditionalFormatting sqref="U32:AE33">
    <cfRule type="containsBlanks" dxfId="162" priority="29">
      <formula>LEN(TRIM(U32))=0</formula>
    </cfRule>
  </conditionalFormatting>
  <conditionalFormatting sqref="AG32:AQ33">
    <cfRule type="containsBlanks" dxfId="161" priority="28">
      <formula>LEN(TRIM(AG32))=0</formula>
    </cfRule>
  </conditionalFormatting>
  <conditionalFormatting sqref="M17 M19">
    <cfRule type="containsBlanks" dxfId="160" priority="27">
      <formula>LEN(TRIM(M17))=0</formula>
    </cfRule>
  </conditionalFormatting>
  <conditionalFormatting sqref="P25">
    <cfRule type="containsBlanks" dxfId="159" priority="26">
      <formula>LEN(TRIM(P25))=0</formula>
    </cfRule>
  </conditionalFormatting>
  <conditionalFormatting sqref="AG18:AQ18">
    <cfRule type="containsBlanks" dxfId="158" priority="23">
      <formula>LEN(TRIM(AG18))=0</formula>
    </cfRule>
  </conditionalFormatting>
  <conditionalFormatting sqref="AF18 I18:T18">
    <cfRule type="containsBlanks" dxfId="157" priority="25">
      <formula>LEN(TRIM(I18))=0</formula>
    </cfRule>
  </conditionalFormatting>
  <conditionalFormatting sqref="U18:AE18">
    <cfRule type="containsBlanks" dxfId="156" priority="24">
      <formula>LEN(TRIM(U18))=0</formula>
    </cfRule>
  </conditionalFormatting>
  <conditionalFormatting sqref="Y16">
    <cfRule type="containsBlanks" dxfId="155" priority="22">
      <formula>LEN(TRIM(Y16))=0</formula>
    </cfRule>
  </conditionalFormatting>
  <conditionalFormatting sqref="H10:V10">
    <cfRule type="cellIs" dxfId="154" priority="21" operator="notEqual">
      <formula>0</formula>
    </cfRule>
  </conditionalFormatting>
  <conditionalFormatting sqref="A8 H8 T8">
    <cfRule type="cellIs" dxfId="153" priority="3" operator="notEqual">
      <formula>0</formula>
    </cfRule>
  </conditionalFormatting>
  <conditionalFormatting sqref="H10:AQ10">
    <cfRule type="notContainsBlanks" dxfId="152" priority="1">
      <formula>LEN(TRIM(H10))&gt;0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1" fitToHeight="2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55" man="1"/>
    <brk id="3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46"/>
  <sheetViews>
    <sheetView tabSelected="1" topLeftCell="A40" workbookViewId="0">
      <selection activeCell="N25" sqref="N25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67" customWidth="1"/>
    <col min="20" max="20" width="16.5703125" style="111" hidden="1" customWidth="1"/>
    <col min="21" max="31" width="14.42578125" style="66" hidden="1" customWidth="1"/>
    <col min="32" max="32" width="16.5703125" style="111" hidden="1" customWidth="1"/>
    <col min="33" max="43" width="14.42578125" style="66" hidden="1" customWidth="1"/>
    <col min="44" max="44" width="14.28515625" style="401" customWidth="1"/>
    <col min="45" max="45" width="6.28515625" style="147" bestFit="1" customWidth="1"/>
    <col min="46" max="46" width="16.140625" style="147" customWidth="1"/>
    <col min="47" max="48" width="16.140625" style="147" hidden="1" customWidth="1"/>
    <col min="49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30" t="s">
        <v>39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63"/>
      <c r="AH2" s="357"/>
      <c r="AI2" s="263"/>
      <c r="AJ2" s="263"/>
      <c r="AK2" s="263"/>
      <c r="AL2" s="263"/>
      <c r="AM2" s="361"/>
      <c r="AN2" s="263"/>
      <c r="AO2" s="263"/>
      <c r="AP2" s="263"/>
      <c r="AQ2" s="263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30" t="s">
        <v>41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63"/>
      <c r="AH4" s="357"/>
      <c r="AI4" s="263"/>
      <c r="AJ4" s="263"/>
      <c r="AK4" s="263"/>
      <c r="AL4" s="263"/>
      <c r="AM4" s="361"/>
      <c r="AN4" s="263"/>
      <c r="AO4" s="263"/>
      <c r="AP4" s="263"/>
      <c r="AQ4" s="263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77"/>
      <c r="B6" s="277"/>
      <c r="C6" s="277"/>
      <c r="D6" s="278"/>
      <c r="E6" s="278"/>
      <c r="F6" s="278"/>
      <c r="G6" s="278"/>
      <c r="H6" s="27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401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290"/>
      <c r="B7" s="290"/>
      <c r="C7" s="290"/>
      <c r="D7" s="291"/>
      <c r="E7" s="291"/>
      <c r="F7" s="291"/>
      <c r="G7" s="291"/>
      <c r="H7" s="292"/>
      <c r="I7" s="438" t="s">
        <v>120</v>
      </c>
      <c r="J7" s="439" t="s">
        <v>120</v>
      </c>
      <c r="K7" s="440"/>
      <c r="L7" s="438" t="s">
        <v>121</v>
      </c>
      <c r="M7" s="439"/>
      <c r="N7" s="439"/>
      <c r="O7" s="439"/>
      <c r="P7" s="439"/>
      <c r="Q7" s="439"/>
      <c r="R7" s="439"/>
      <c r="S7" s="440"/>
      <c r="T7" s="325"/>
      <c r="U7" s="438" t="s">
        <v>120</v>
      </c>
      <c r="V7" s="439" t="s">
        <v>120</v>
      </c>
      <c r="W7" s="440"/>
      <c r="X7" s="438" t="s">
        <v>121</v>
      </c>
      <c r="Y7" s="439"/>
      <c r="Z7" s="439"/>
      <c r="AA7" s="439"/>
      <c r="AB7" s="439"/>
      <c r="AC7" s="439"/>
      <c r="AD7" s="439"/>
      <c r="AE7" s="440"/>
      <c r="AF7" s="325"/>
      <c r="AG7" s="438" t="s">
        <v>120</v>
      </c>
      <c r="AH7" s="439" t="s">
        <v>120</v>
      </c>
      <c r="AI7" s="440"/>
      <c r="AJ7" s="438" t="s">
        <v>121</v>
      </c>
      <c r="AK7" s="439"/>
      <c r="AL7" s="439"/>
      <c r="AM7" s="439"/>
      <c r="AN7" s="439"/>
      <c r="AO7" s="439"/>
      <c r="AP7" s="439"/>
      <c r="AQ7" s="440"/>
      <c r="AR7" s="401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16" t="s">
        <v>49</v>
      </c>
      <c r="B8" s="450"/>
      <c r="C8" s="450"/>
      <c r="D8" s="450" t="s">
        <v>42</v>
      </c>
      <c r="E8" s="450"/>
      <c r="F8" s="450"/>
      <c r="G8" s="457"/>
      <c r="H8" s="469" t="s">
        <v>191</v>
      </c>
      <c r="I8" s="374" t="s">
        <v>176</v>
      </c>
      <c r="J8" s="159" t="s">
        <v>105</v>
      </c>
      <c r="K8" s="372" t="s">
        <v>178</v>
      </c>
      <c r="L8" s="375" t="s">
        <v>106</v>
      </c>
      <c r="M8" s="154" t="s">
        <v>89</v>
      </c>
      <c r="N8" s="154" t="s">
        <v>43</v>
      </c>
      <c r="O8" s="154" t="s">
        <v>180</v>
      </c>
      <c r="P8" s="154" t="s">
        <v>177</v>
      </c>
      <c r="Q8" s="154" t="s">
        <v>44</v>
      </c>
      <c r="R8" s="154" t="s">
        <v>45</v>
      </c>
      <c r="S8" s="155" t="s">
        <v>46</v>
      </c>
      <c r="T8" s="434" t="s">
        <v>156</v>
      </c>
      <c r="U8" s="374" t="s">
        <v>176</v>
      </c>
      <c r="V8" s="159" t="s">
        <v>105</v>
      </c>
      <c r="W8" s="372" t="s">
        <v>178</v>
      </c>
      <c r="X8" s="375" t="s">
        <v>106</v>
      </c>
      <c r="Y8" s="154" t="s">
        <v>89</v>
      </c>
      <c r="Z8" s="154" t="s">
        <v>43</v>
      </c>
      <c r="AA8" s="154" t="s">
        <v>180</v>
      </c>
      <c r="AB8" s="154" t="s">
        <v>177</v>
      </c>
      <c r="AC8" s="154" t="s">
        <v>44</v>
      </c>
      <c r="AD8" s="154" t="s">
        <v>45</v>
      </c>
      <c r="AE8" s="155" t="s">
        <v>46</v>
      </c>
      <c r="AF8" s="436" t="s">
        <v>157</v>
      </c>
      <c r="AG8" s="374" t="s">
        <v>176</v>
      </c>
      <c r="AH8" s="159" t="s">
        <v>105</v>
      </c>
      <c r="AI8" s="372" t="s">
        <v>178</v>
      </c>
      <c r="AJ8" s="375" t="s">
        <v>106</v>
      </c>
      <c r="AK8" s="154" t="s">
        <v>89</v>
      </c>
      <c r="AL8" s="154" t="s">
        <v>43</v>
      </c>
      <c r="AM8" s="154" t="s">
        <v>180</v>
      </c>
      <c r="AN8" s="154" t="s">
        <v>177</v>
      </c>
      <c r="AO8" s="154" t="s">
        <v>44</v>
      </c>
      <c r="AP8" s="154" t="s">
        <v>45</v>
      </c>
      <c r="AQ8" s="155" t="s">
        <v>46</v>
      </c>
      <c r="AR8" s="401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</row>
    <row r="9" spans="1:136" s="2" customFormat="1" ht="16.5" customHeight="1" thickBot="1" x14ac:dyDescent="0.3">
      <c r="A9" s="517"/>
      <c r="B9" s="452"/>
      <c r="C9" s="452"/>
      <c r="D9" s="452"/>
      <c r="E9" s="452"/>
      <c r="F9" s="452"/>
      <c r="G9" s="458"/>
      <c r="H9" s="470"/>
      <c r="I9" s="156" t="s">
        <v>113</v>
      </c>
      <c r="J9" s="160" t="s">
        <v>112</v>
      </c>
      <c r="K9" s="158" t="s">
        <v>115</v>
      </c>
      <c r="L9" s="376" t="s">
        <v>114</v>
      </c>
      <c r="M9" s="157" t="s">
        <v>122</v>
      </c>
      <c r="N9" s="157" t="s">
        <v>116</v>
      </c>
      <c r="O9" s="157" t="s">
        <v>115</v>
      </c>
      <c r="P9" s="157" t="s">
        <v>114</v>
      </c>
      <c r="Q9" s="157" t="s">
        <v>117</v>
      </c>
      <c r="R9" s="157" t="s">
        <v>119</v>
      </c>
      <c r="S9" s="158" t="s">
        <v>118</v>
      </c>
      <c r="T9" s="435"/>
      <c r="U9" s="156" t="s">
        <v>113</v>
      </c>
      <c r="V9" s="160" t="s">
        <v>112</v>
      </c>
      <c r="W9" s="158" t="s">
        <v>115</v>
      </c>
      <c r="X9" s="376" t="s">
        <v>114</v>
      </c>
      <c r="Y9" s="157" t="s">
        <v>122</v>
      </c>
      <c r="Z9" s="157" t="s">
        <v>116</v>
      </c>
      <c r="AA9" s="157" t="s">
        <v>115</v>
      </c>
      <c r="AB9" s="157" t="s">
        <v>114</v>
      </c>
      <c r="AC9" s="157" t="s">
        <v>117</v>
      </c>
      <c r="AD9" s="157" t="s">
        <v>119</v>
      </c>
      <c r="AE9" s="158" t="s">
        <v>118</v>
      </c>
      <c r="AF9" s="437"/>
      <c r="AG9" s="156" t="s">
        <v>113</v>
      </c>
      <c r="AH9" s="160" t="s">
        <v>112</v>
      </c>
      <c r="AI9" s="158" t="s">
        <v>115</v>
      </c>
      <c r="AJ9" s="376" t="s">
        <v>114</v>
      </c>
      <c r="AK9" s="157" t="s">
        <v>122</v>
      </c>
      <c r="AL9" s="157" t="s">
        <v>116</v>
      </c>
      <c r="AM9" s="157" t="s">
        <v>115</v>
      </c>
      <c r="AN9" s="157" t="s">
        <v>114</v>
      </c>
      <c r="AO9" s="157" t="s">
        <v>117</v>
      </c>
      <c r="AP9" s="157" t="s">
        <v>119</v>
      </c>
      <c r="AQ9" s="158" t="s">
        <v>118</v>
      </c>
      <c r="AR9" s="401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</row>
    <row r="10" spans="1:136" s="42" customFormat="1" ht="10.5" customHeight="1" thickTop="1" thickBot="1" x14ac:dyDescent="0.3">
      <c r="A10" s="520">
        <v>1</v>
      </c>
      <c r="B10" s="463"/>
      <c r="C10" s="463"/>
      <c r="D10" s="463"/>
      <c r="E10" s="463"/>
      <c r="F10" s="463"/>
      <c r="G10" s="463"/>
      <c r="H10" s="139" t="s">
        <v>181</v>
      </c>
      <c r="I10" s="140">
        <v>3</v>
      </c>
      <c r="J10" s="359">
        <v>4</v>
      </c>
      <c r="K10" s="142">
        <v>5</v>
      </c>
      <c r="L10" s="377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26" t="s">
        <v>181</v>
      </c>
      <c r="U10" s="140">
        <v>3</v>
      </c>
      <c r="V10" s="362">
        <v>4</v>
      </c>
      <c r="W10" s="142">
        <v>5</v>
      </c>
      <c r="X10" s="377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32" t="s">
        <v>181</v>
      </c>
      <c r="AG10" s="140">
        <v>3</v>
      </c>
      <c r="AH10" s="362">
        <v>4</v>
      </c>
      <c r="AI10" s="142">
        <v>5</v>
      </c>
      <c r="AJ10" s="377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401"/>
      <c r="AS10" s="240"/>
      <c r="AT10" s="240"/>
      <c r="AU10" s="240"/>
      <c r="AV10" s="240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</row>
    <row r="11" spans="1:136" s="75" customFormat="1" ht="10.15" customHeight="1" thickTop="1" x14ac:dyDescent="0.25">
      <c r="A11" s="501"/>
      <c r="B11" s="442"/>
      <c r="C11" s="442"/>
      <c r="D11" s="442"/>
      <c r="E11" s="442"/>
      <c r="F11" s="442"/>
      <c r="G11" s="443"/>
      <c r="H11" s="215"/>
      <c r="I11" s="444">
        <f>SUM(I12:K12)</f>
        <v>959040</v>
      </c>
      <c r="J11" s="445">
        <f>SUM(J12:L12)</f>
        <v>7058800</v>
      </c>
      <c r="K11" s="446"/>
      <c r="L11" s="378">
        <f>L12</f>
        <v>6100000</v>
      </c>
      <c r="M11" s="445">
        <f>SUM(M12:S12)</f>
        <v>526025</v>
      </c>
      <c r="N11" s="445"/>
      <c r="O11" s="445"/>
      <c r="P11" s="445"/>
      <c r="Q11" s="445"/>
      <c r="R11" s="445"/>
      <c r="S11" s="446"/>
      <c r="T11" s="327"/>
      <c r="U11" s="444">
        <f>SUM(U12:W12)</f>
        <v>0</v>
      </c>
      <c r="V11" s="445">
        <f>SUM(V12:X12)</f>
        <v>0</v>
      </c>
      <c r="W11" s="446"/>
      <c r="X11" s="378">
        <f>X12</f>
        <v>0</v>
      </c>
      <c r="Y11" s="445">
        <f>SUM(Y12:AE12)</f>
        <v>0</v>
      </c>
      <c r="Z11" s="445"/>
      <c r="AA11" s="445"/>
      <c r="AB11" s="445"/>
      <c r="AC11" s="445"/>
      <c r="AD11" s="445"/>
      <c r="AE11" s="446"/>
      <c r="AF11" s="333"/>
      <c r="AG11" s="444">
        <f>SUM(AG12:AI12)</f>
        <v>0</v>
      </c>
      <c r="AH11" s="445">
        <f>SUM(AH12:AJ12)</f>
        <v>0</v>
      </c>
      <c r="AI11" s="446"/>
      <c r="AJ11" s="378">
        <f>AJ12</f>
        <v>0</v>
      </c>
      <c r="AK11" s="445">
        <f>SUM(AK12:AQ12)</f>
        <v>0</v>
      </c>
      <c r="AL11" s="445"/>
      <c r="AM11" s="445"/>
      <c r="AN11" s="445"/>
      <c r="AO11" s="445"/>
      <c r="AP11" s="445"/>
      <c r="AQ11" s="446"/>
      <c r="AR11" s="401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</row>
    <row r="12" spans="1:136" s="4" customFormat="1" ht="33.75" customHeight="1" x14ac:dyDescent="0.25">
      <c r="A12" s="280"/>
      <c r="B12" s="521" t="str">
        <f>'1. Sažetak'!B6:E6</f>
        <v>Srednja škola "Arboretum Opeka" Marčan</v>
      </c>
      <c r="C12" s="521"/>
      <c r="D12" s="521"/>
      <c r="E12" s="521"/>
      <c r="F12" s="521"/>
      <c r="G12" s="521"/>
      <c r="H12" s="174">
        <f>SUM(I12:S12)</f>
        <v>7585065</v>
      </c>
      <c r="I12" s="175">
        <f t="shared" ref="I12:S12" si="0">I124+I52+I16+I160</f>
        <v>240</v>
      </c>
      <c r="J12" s="363">
        <f t="shared" si="0"/>
        <v>958800</v>
      </c>
      <c r="K12" s="176">
        <f t="shared" si="0"/>
        <v>0</v>
      </c>
      <c r="L12" s="379">
        <f t="shared" si="0"/>
        <v>6100000</v>
      </c>
      <c r="M12" s="177">
        <f t="shared" si="0"/>
        <v>250000</v>
      </c>
      <c r="N12" s="178">
        <f t="shared" si="0"/>
        <v>0</v>
      </c>
      <c r="O12" s="178">
        <f t="shared" si="0"/>
        <v>256025</v>
      </c>
      <c r="P12" s="178">
        <f t="shared" si="0"/>
        <v>0</v>
      </c>
      <c r="Q12" s="178">
        <f t="shared" si="0"/>
        <v>20000</v>
      </c>
      <c r="R12" s="178">
        <f t="shared" si="0"/>
        <v>0</v>
      </c>
      <c r="S12" s="176">
        <f t="shared" si="0"/>
        <v>0</v>
      </c>
      <c r="T12" s="328">
        <f>SUM(U12:AE12)</f>
        <v>0</v>
      </c>
      <c r="U12" s="175">
        <f t="shared" ref="U12:AE12" si="1">U124+U52+U16+U160</f>
        <v>0</v>
      </c>
      <c r="V12" s="363">
        <f t="shared" si="1"/>
        <v>0</v>
      </c>
      <c r="W12" s="176">
        <f t="shared" si="1"/>
        <v>0</v>
      </c>
      <c r="X12" s="379">
        <f t="shared" si="1"/>
        <v>0</v>
      </c>
      <c r="Y12" s="177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 t="shared" si="1"/>
        <v>0</v>
      </c>
      <c r="AD12" s="178">
        <f t="shared" si="1"/>
        <v>0</v>
      </c>
      <c r="AE12" s="176">
        <f t="shared" si="1"/>
        <v>0</v>
      </c>
      <c r="AF12" s="334">
        <f>SUM(AG12:AQ12)</f>
        <v>0</v>
      </c>
      <c r="AG12" s="175">
        <f t="shared" ref="AG12:AQ12" si="2">AG124+AG52+AG16+AG160</f>
        <v>0</v>
      </c>
      <c r="AH12" s="363">
        <f t="shared" si="2"/>
        <v>0</v>
      </c>
      <c r="AI12" s="176">
        <f t="shared" si="2"/>
        <v>0</v>
      </c>
      <c r="AJ12" s="379">
        <f t="shared" si="2"/>
        <v>0</v>
      </c>
      <c r="AK12" s="177">
        <f t="shared" si="2"/>
        <v>0</v>
      </c>
      <c r="AL12" s="178">
        <f t="shared" si="2"/>
        <v>0</v>
      </c>
      <c r="AM12" s="178">
        <f t="shared" si="2"/>
        <v>0</v>
      </c>
      <c r="AN12" s="178">
        <f t="shared" si="2"/>
        <v>0</v>
      </c>
      <c r="AO12" s="178">
        <f t="shared" si="2"/>
        <v>0</v>
      </c>
      <c r="AP12" s="178">
        <f t="shared" si="2"/>
        <v>0</v>
      </c>
      <c r="AQ12" s="176">
        <f t="shared" si="2"/>
        <v>0</v>
      </c>
      <c r="AR12" s="401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</row>
    <row r="13" spans="1:136" s="112" customFormat="1" ht="15" x14ac:dyDescent="0.25">
      <c r="A13" s="518" t="s">
        <v>92</v>
      </c>
      <c r="B13" s="460"/>
      <c r="C13" s="460"/>
      <c r="D13" s="460"/>
      <c r="E13" s="460"/>
      <c r="F13" s="460"/>
      <c r="G13" s="461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64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80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29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64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80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35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64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80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401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</row>
    <row r="14" spans="1:136" s="75" customFormat="1" ht="11.45" customHeight="1" x14ac:dyDescent="0.25">
      <c r="A14" s="281"/>
      <c r="B14" s="265"/>
      <c r="C14" s="265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82"/>
      <c r="T14" s="330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82"/>
      <c r="AF14" s="33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82"/>
      <c r="AR14" s="401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</row>
    <row r="15" spans="1:136" s="75" customFormat="1" ht="18" customHeight="1" x14ac:dyDescent="0.25">
      <c r="A15" s="519" t="s">
        <v>76</v>
      </c>
      <c r="B15" s="468"/>
      <c r="C15" s="468"/>
      <c r="D15" s="468"/>
      <c r="E15" s="468"/>
      <c r="F15" s="468"/>
      <c r="G15" s="468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83"/>
      <c r="T15" s="331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83"/>
      <c r="AF15" s="331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83"/>
      <c r="AR15" s="401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</row>
    <row r="16" spans="1:136" s="152" customFormat="1" ht="27" customHeight="1" x14ac:dyDescent="0.25">
      <c r="A16" s="506" t="s">
        <v>109</v>
      </c>
      <c r="B16" s="507"/>
      <c r="C16" s="507"/>
      <c r="D16" s="504" t="s">
        <v>110</v>
      </c>
      <c r="E16" s="504"/>
      <c r="F16" s="504"/>
      <c r="G16" s="505"/>
      <c r="H16" s="136">
        <f>SUM(I16:S16)</f>
        <v>256025</v>
      </c>
      <c r="I16" s="137">
        <f>I17+I40</f>
        <v>0</v>
      </c>
      <c r="J16" s="365">
        <f t="shared" ref="J16:S16" si="3">J17+J40</f>
        <v>0</v>
      </c>
      <c r="K16" s="167">
        <f t="shared" si="3"/>
        <v>0</v>
      </c>
      <c r="L16" s="381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256025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22">
        <f>SUM(U16:AE16)</f>
        <v>0</v>
      </c>
      <c r="U16" s="137">
        <f t="shared" ref="U16:AE16" si="5">U17+U40</f>
        <v>0</v>
      </c>
      <c r="V16" s="365">
        <f t="shared" si="5"/>
        <v>0</v>
      </c>
      <c r="W16" s="167">
        <f t="shared" si="5"/>
        <v>0</v>
      </c>
      <c r="X16" s="381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0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36">
        <f>SUM(AG16:AQ16)</f>
        <v>0</v>
      </c>
      <c r="AG16" s="137">
        <f t="shared" ref="AG16:AQ16" si="7">AG17+AG40</f>
        <v>0</v>
      </c>
      <c r="AH16" s="365">
        <f t="shared" si="7"/>
        <v>0</v>
      </c>
      <c r="AI16" s="167">
        <f t="shared" si="7"/>
        <v>0</v>
      </c>
      <c r="AJ16" s="381">
        <f t="shared" si="7"/>
        <v>0</v>
      </c>
      <c r="AK16" s="164">
        <f t="shared" si="7"/>
        <v>0</v>
      </c>
      <c r="AL16" s="138">
        <f t="shared" si="7"/>
        <v>0</v>
      </c>
      <c r="AM16" s="138">
        <f t="shared" ref="AM16" si="8">AM17+AM40</f>
        <v>0</v>
      </c>
      <c r="AN16" s="138">
        <f t="shared" si="7"/>
        <v>0</v>
      </c>
      <c r="AO16" s="138">
        <f t="shared" si="7"/>
        <v>0</v>
      </c>
      <c r="AP16" s="138">
        <f t="shared" si="7"/>
        <v>0</v>
      </c>
      <c r="AQ16" s="167">
        <f t="shared" si="7"/>
        <v>0</v>
      </c>
      <c r="AR16" s="401"/>
      <c r="AS16" s="400"/>
      <c r="AT16" s="477" t="s">
        <v>158</v>
      </c>
      <c r="AU16" s="477"/>
      <c r="AV16" s="477"/>
      <c r="AW16" s="249"/>
      <c r="AX16" s="249"/>
      <c r="AY16" s="249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</row>
    <row r="17" spans="1:136" s="113" customFormat="1" ht="25.9" customHeight="1" x14ac:dyDescent="0.25">
      <c r="A17" s="489" t="s">
        <v>143</v>
      </c>
      <c r="B17" s="490"/>
      <c r="C17" s="490"/>
      <c r="D17" s="483" t="s">
        <v>170</v>
      </c>
      <c r="E17" s="483"/>
      <c r="F17" s="483"/>
      <c r="G17" s="484"/>
      <c r="H17" s="122">
        <f>SUM(I17:S17)</f>
        <v>256025</v>
      </c>
      <c r="I17" s="123">
        <f>I18+I28</f>
        <v>0</v>
      </c>
      <c r="J17" s="366">
        <f>J18+J28</f>
        <v>0</v>
      </c>
      <c r="K17" s="125">
        <f t="shared" ref="K17:S17" si="9">K18+K28</f>
        <v>0</v>
      </c>
      <c r="L17" s="382">
        <f t="shared" si="9"/>
        <v>0</v>
      </c>
      <c r="M17" s="165">
        <f t="shared" si="9"/>
        <v>0</v>
      </c>
      <c r="N17" s="124">
        <f t="shared" si="9"/>
        <v>0</v>
      </c>
      <c r="O17" s="124">
        <f t="shared" ref="O17" si="10">O18+O28</f>
        <v>256025</v>
      </c>
      <c r="P17" s="124">
        <f t="shared" si="9"/>
        <v>0</v>
      </c>
      <c r="Q17" s="124">
        <f t="shared" si="9"/>
        <v>0</v>
      </c>
      <c r="R17" s="124">
        <f t="shared" si="9"/>
        <v>0</v>
      </c>
      <c r="S17" s="125">
        <f t="shared" si="9"/>
        <v>0</v>
      </c>
      <c r="T17" s="321">
        <f>SUM(U17:AE17)</f>
        <v>0</v>
      </c>
      <c r="U17" s="123">
        <f>U18+U28</f>
        <v>0</v>
      </c>
      <c r="V17" s="366">
        <f>V18+V28</f>
        <v>0</v>
      </c>
      <c r="W17" s="125">
        <f t="shared" ref="W17:AE17" si="11">W18+W28</f>
        <v>0</v>
      </c>
      <c r="X17" s="382">
        <f t="shared" si="11"/>
        <v>0</v>
      </c>
      <c r="Y17" s="165">
        <f t="shared" si="11"/>
        <v>0</v>
      </c>
      <c r="Z17" s="124">
        <f t="shared" si="11"/>
        <v>0</v>
      </c>
      <c r="AA17" s="124">
        <f t="shared" ref="AA17" si="12">AA18+AA28</f>
        <v>0</v>
      </c>
      <c r="AB17" s="124">
        <f t="shared" si="11"/>
        <v>0</v>
      </c>
      <c r="AC17" s="124">
        <f t="shared" si="11"/>
        <v>0</v>
      </c>
      <c r="AD17" s="124">
        <f t="shared" si="11"/>
        <v>0</v>
      </c>
      <c r="AE17" s="125">
        <f t="shared" si="11"/>
        <v>0</v>
      </c>
      <c r="AF17" s="337">
        <f>SUM(AG17:AQ17)</f>
        <v>0</v>
      </c>
      <c r="AG17" s="123">
        <f>AG18+AG28</f>
        <v>0</v>
      </c>
      <c r="AH17" s="366">
        <f>AH18+AH28</f>
        <v>0</v>
      </c>
      <c r="AI17" s="125">
        <f t="shared" ref="AI17:AQ17" si="13">AI18+AI28</f>
        <v>0</v>
      </c>
      <c r="AJ17" s="382">
        <f>AJ18+AJ28</f>
        <v>0</v>
      </c>
      <c r="AK17" s="165">
        <f t="shared" si="13"/>
        <v>0</v>
      </c>
      <c r="AL17" s="124">
        <f t="shared" si="13"/>
        <v>0</v>
      </c>
      <c r="AM17" s="124">
        <f t="shared" ref="AM17" si="14">AM18+AM28</f>
        <v>0</v>
      </c>
      <c r="AN17" s="124">
        <f t="shared" si="13"/>
        <v>0</v>
      </c>
      <c r="AO17" s="124">
        <f t="shared" si="13"/>
        <v>0</v>
      </c>
      <c r="AP17" s="124">
        <f t="shared" si="13"/>
        <v>0</v>
      </c>
      <c r="AQ17" s="125">
        <f t="shared" si="13"/>
        <v>0</v>
      </c>
      <c r="AR17" s="401"/>
      <c r="AS17" s="169"/>
      <c r="AT17" s="318" t="s">
        <v>107</v>
      </c>
      <c r="AU17" s="318" t="s">
        <v>108</v>
      </c>
      <c r="AV17" s="318" t="s">
        <v>138</v>
      </c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</row>
    <row r="18" spans="1:136" s="113" customFormat="1" ht="15.75" customHeight="1" x14ac:dyDescent="0.25">
      <c r="A18" s="284">
        <v>3</v>
      </c>
      <c r="B18" s="82"/>
      <c r="C18" s="129"/>
      <c r="D18" s="453" t="s">
        <v>16</v>
      </c>
      <c r="E18" s="453"/>
      <c r="F18" s="453"/>
      <c r="G18" s="454"/>
      <c r="H18" s="114">
        <f t="shared" ref="H18:H37" si="15">SUM(I18:S18)</f>
        <v>256025</v>
      </c>
      <c r="I18" s="116">
        <f>I19+I23</f>
        <v>0</v>
      </c>
      <c r="J18" s="70">
        <f>J19+J23</f>
        <v>0</v>
      </c>
      <c r="K18" s="118">
        <f t="shared" ref="K18:S18" si="16">K19+K23</f>
        <v>0</v>
      </c>
      <c r="L18" s="383">
        <f t="shared" si="16"/>
        <v>0</v>
      </c>
      <c r="M18" s="134">
        <f t="shared" si="16"/>
        <v>0</v>
      </c>
      <c r="N18" s="117">
        <f t="shared" si="16"/>
        <v>0</v>
      </c>
      <c r="O18" s="117">
        <f t="shared" ref="O18" si="17">O19+O23</f>
        <v>256025</v>
      </c>
      <c r="P18" s="117">
        <f t="shared" si="16"/>
        <v>0</v>
      </c>
      <c r="Q18" s="117">
        <f t="shared" si="16"/>
        <v>0</v>
      </c>
      <c r="R18" s="117">
        <f t="shared" si="16"/>
        <v>0</v>
      </c>
      <c r="S18" s="118">
        <f t="shared" si="16"/>
        <v>0</v>
      </c>
      <c r="T18" s="307">
        <f t="shared" ref="T18:T37" si="18">SUM(U18:AE18)</f>
        <v>0</v>
      </c>
      <c r="U18" s="116">
        <f>U19+U23</f>
        <v>0</v>
      </c>
      <c r="V18" s="70">
        <f>V19+V23</f>
        <v>0</v>
      </c>
      <c r="W18" s="118">
        <f t="shared" ref="W18:AE18" si="19">W19+W23</f>
        <v>0</v>
      </c>
      <c r="X18" s="383">
        <f t="shared" si="19"/>
        <v>0</v>
      </c>
      <c r="Y18" s="134">
        <f t="shared" si="19"/>
        <v>0</v>
      </c>
      <c r="Z18" s="117">
        <f t="shared" si="19"/>
        <v>0</v>
      </c>
      <c r="AA18" s="117">
        <f t="shared" ref="AA18" si="20">AA19+AA23</f>
        <v>0</v>
      </c>
      <c r="AB18" s="117">
        <f t="shared" si="19"/>
        <v>0</v>
      </c>
      <c r="AC18" s="117">
        <f t="shared" si="19"/>
        <v>0</v>
      </c>
      <c r="AD18" s="117">
        <f t="shared" si="19"/>
        <v>0</v>
      </c>
      <c r="AE18" s="118">
        <f t="shared" si="19"/>
        <v>0</v>
      </c>
      <c r="AF18" s="338">
        <f t="shared" ref="AF18:AF37" si="21">SUM(AG18:AQ18)</f>
        <v>0</v>
      </c>
      <c r="AG18" s="116">
        <f>AG19+AG23</f>
        <v>0</v>
      </c>
      <c r="AH18" s="70">
        <f>AH19+AH23</f>
        <v>0</v>
      </c>
      <c r="AI18" s="118">
        <f t="shared" ref="AI18:AQ18" si="22">AI19+AI23</f>
        <v>0</v>
      </c>
      <c r="AJ18" s="383">
        <f t="shared" si="22"/>
        <v>0</v>
      </c>
      <c r="AK18" s="134">
        <f t="shared" si="22"/>
        <v>0</v>
      </c>
      <c r="AL18" s="117">
        <f t="shared" si="22"/>
        <v>0</v>
      </c>
      <c r="AM18" s="117">
        <f t="shared" ref="AM18" si="23">AM19+AM23</f>
        <v>0</v>
      </c>
      <c r="AN18" s="117">
        <f t="shared" si="22"/>
        <v>0</v>
      </c>
      <c r="AO18" s="117">
        <f t="shared" si="22"/>
        <v>0</v>
      </c>
      <c r="AP18" s="117">
        <f t="shared" si="22"/>
        <v>0</v>
      </c>
      <c r="AQ18" s="118">
        <f t="shared" si="22"/>
        <v>0</v>
      </c>
      <c r="AR18" s="401"/>
      <c r="AS18" s="147">
        <v>311</v>
      </c>
      <c r="AT18" s="250">
        <f>SUMIFS($H$16:$H$165,$C$16:$C$165,$AS18)</f>
        <v>5130205</v>
      </c>
      <c r="AU18" s="250">
        <f>SUMIFS($T$16:$T$165,$C$16:$C$165,$AS18)</f>
        <v>0</v>
      </c>
      <c r="AV18" s="250">
        <f>SUMIFS($AF$16:$AF$165,$C$16:$C$165,$AS18)</f>
        <v>0</v>
      </c>
      <c r="AX18" s="169"/>
      <c r="AY18" s="16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</row>
    <row r="19" spans="1:136" s="112" customFormat="1" ht="15.75" customHeight="1" x14ac:dyDescent="0.25">
      <c r="A19" s="482">
        <v>31</v>
      </c>
      <c r="B19" s="448"/>
      <c r="C19" s="129"/>
      <c r="D19" s="453" t="s">
        <v>0</v>
      </c>
      <c r="E19" s="453"/>
      <c r="F19" s="453"/>
      <c r="G19" s="454"/>
      <c r="H19" s="114">
        <f t="shared" si="15"/>
        <v>104000</v>
      </c>
      <c r="I19" s="116">
        <f>SUM(I20:I22)</f>
        <v>0</v>
      </c>
      <c r="J19" s="70">
        <f>SUM(J20:J22)</f>
        <v>0</v>
      </c>
      <c r="K19" s="118">
        <f t="shared" ref="K19:S19" si="24">SUM(K20:K22)</f>
        <v>0</v>
      </c>
      <c r="L19" s="383">
        <f t="shared" si="24"/>
        <v>0</v>
      </c>
      <c r="M19" s="134">
        <f t="shared" si="24"/>
        <v>0</v>
      </c>
      <c r="N19" s="117">
        <f t="shared" si="24"/>
        <v>0</v>
      </c>
      <c r="O19" s="117">
        <f t="shared" ref="O19" si="25">SUM(O20:O22)</f>
        <v>104000</v>
      </c>
      <c r="P19" s="117">
        <f t="shared" si="24"/>
        <v>0</v>
      </c>
      <c r="Q19" s="117">
        <f t="shared" si="24"/>
        <v>0</v>
      </c>
      <c r="R19" s="117">
        <f t="shared" si="24"/>
        <v>0</v>
      </c>
      <c r="S19" s="285">
        <f t="shared" si="24"/>
        <v>0</v>
      </c>
      <c r="T19" s="324">
        <f t="shared" si="18"/>
        <v>0</v>
      </c>
      <c r="U19" s="135">
        <f>SUM(U20:U22)</f>
        <v>0</v>
      </c>
      <c r="V19" s="70">
        <f>SUM(V20:V22)</f>
        <v>0</v>
      </c>
      <c r="W19" s="118">
        <f t="shared" ref="W19:AE19" si="26">SUM(W20:W22)</f>
        <v>0</v>
      </c>
      <c r="X19" s="383">
        <f t="shared" si="26"/>
        <v>0</v>
      </c>
      <c r="Y19" s="134">
        <f t="shared" si="26"/>
        <v>0</v>
      </c>
      <c r="Z19" s="117">
        <f t="shared" si="26"/>
        <v>0</v>
      </c>
      <c r="AA19" s="117">
        <f t="shared" ref="AA19" si="27">SUM(AA20:AA22)</f>
        <v>0</v>
      </c>
      <c r="AB19" s="117">
        <f t="shared" si="26"/>
        <v>0</v>
      </c>
      <c r="AC19" s="117">
        <f t="shared" si="26"/>
        <v>0</v>
      </c>
      <c r="AD19" s="117">
        <f t="shared" si="26"/>
        <v>0</v>
      </c>
      <c r="AE19" s="285">
        <f t="shared" si="26"/>
        <v>0</v>
      </c>
      <c r="AF19" s="338">
        <f t="shared" si="21"/>
        <v>0</v>
      </c>
      <c r="AG19" s="135">
        <f>SUM(AG20:AG22)</f>
        <v>0</v>
      </c>
      <c r="AH19" s="70">
        <f>SUM(AH20:AH22)</f>
        <v>0</v>
      </c>
      <c r="AI19" s="118">
        <f t="shared" ref="AI19:AQ19" si="28">SUM(AI20:AI22)</f>
        <v>0</v>
      </c>
      <c r="AJ19" s="383">
        <f t="shared" si="28"/>
        <v>0</v>
      </c>
      <c r="AK19" s="134">
        <f t="shared" si="28"/>
        <v>0</v>
      </c>
      <c r="AL19" s="117">
        <f t="shared" si="28"/>
        <v>0</v>
      </c>
      <c r="AM19" s="117">
        <f t="shared" ref="AM19" si="29">SUM(AM20:AM22)</f>
        <v>0</v>
      </c>
      <c r="AN19" s="117">
        <f t="shared" si="28"/>
        <v>0</v>
      </c>
      <c r="AO19" s="117">
        <f t="shared" si="28"/>
        <v>0</v>
      </c>
      <c r="AP19" s="117">
        <f t="shared" si="28"/>
        <v>0</v>
      </c>
      <c r="AQ19" s="285">
        <f t="shared" si="28"/>
        <v>0</v>
      </c>
      <c r="AR19" s="401"/>
      <c r="AS19" s="147">
        <v>312</v>
      </c>
      <c r="AT19" s="250">
        <f>SUMIFS($H$16:$H$165,$C$16:$C$165,$AS19)</f>
        <v>184000</v>
      </c>
      <c r="AU19" s="250">
        <f>SUMIFS($T$16:$T$165,$C$16:$C$165,$AS19)</f>
        <v>0</v>
      </c>
      <c r="AV19" s="250">
        <f>SUMIFS($AF$16:$AF$165,$C$16:$C$165,$AS19)</f>
        <v>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</row>
    <row r="20" spans="1:136" s="111" customFormat="1" ht="15.75" customHeight="1" x14ac:dyDescent="0.25">
      <c r="A20" s="286"/>
      <c r="B20" s="230"/>
      <c r="C20" s="230">
        <v>311</v>
      </c>
      <c r="D20" s="432" t="s">
        <v>1</v>
      </c>
      <c r="E20" s="432"/>
      <c r="F20" s="432"/>
      <c r="G20" s="432"/>
      <c r="H20" s="115">
        <f t="shared" si="15"/>
        <v>0</v>
      </c>
      <c r="I20" s="119"/>
      <c r="J20" s="133"/>
      <c r="K20" s="121"/>
      <c r="L20" s="384"/>
      <c r="M20" s="162"/>
      <c r="N20" s="120"/>
      <c r="O20" s="120"/>
      <c r="P20" s="120"/>
      <c r="Q20" s="120"/>
      <c r="R20" s="120"/>
      <c r="S20" s="121"/>
      <c r="T20" s="315">
        <f t="shared" si="18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39">
        <f t="shared" si="21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401"/>
      <c r="AS20" s="147">
        <v>313</v>
      </c>
      <c r="AT20" s="250">
        <f>SUMIFS($H$16:$H$165,$C$16:$C$165,$AS20)</f>
        <v>890035</v>
      </c>
      <c r="AU20" s="250">
        <f>SUMIFS($T$16:$T$165,$C$16:$C$165,$AS20)</f>
        <v>0</v>
      </c>
      <c r="AV20" s="250">
        <f>SUMIFS($AF$16:$AF$165,$C$16:$C$165,$AS20)</f>
        <v>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86"/>
      <c r="B21" s="230"/>
      <c r="C21" s="230">
        <v>312</v>
      </c>
      <c r="D21" s="432" t="s">
        <v>2</v>
      </c>
      <c r="E21" s="432"/>
      <c r="F21" s="432"/>
      <c r="G21" s="433"/>
      <c r="H21" s="115">
        <f t="shared" si="15"/>
        <v>104000</v>
      </c>
      <c r="I21" s="119"/>
      <c r="J21" s="133"/>
      <c r="K21" s="121"/>
      <c r="L21" s="384"/>
      <c r="M21" s="162"/>
      <c r="N21" s="120"/>
      <c r="O21" s="120">
        <v>104000</v>
      </c>
      <c r="P21" s="120"/>
      <c r="Q21" s="120"/>
      <c r="R21" s="120"/>
      <c r="S21" s="121"/>
      <c r="T21" s="315">
        <f t="shared" si="18"/>
        <v>0</v>
      </c>
      <c r="U21" s="299"/>
      <c r="V21" s="305"/>
      <c r="W21" s="300"/>
      <c r="X21" s="386"/>
      <c r="Y21" s="301"/>
      <c r="Z21" s="302"/>
      <c r="AA21" s="302"/>
      <c r="AB21" s="302"/>
      <c r="AC21" s="302"/>
      <c r="AD21" s="302"/>
      <c r="AE21" s="300"/>
      <c r="AF21" s="339">
        <f t="shared" si="21"/>
        <v>0</v>
      </c>
      <c r="AG21" s="299"/>
      <c r="AH21" s="305"/>
      <c r="AI21" s="300"/>
      <c r="AJ21" s="386"/>
      <c r="AK21" s="301"/>
      <c r="AL21" s="302"/>
      <c r="AM21" s="302"/>
      <c r="AN21" s="302"/>
      <c r="AO21" s="302"/>
      <c r="AP21" s="302"/>
      <c r="AQ21" s="300"/>
      <c r="AR21" s="401"/>
      <c r="AS21" s="169"/>
      <c r="AT21" s="250"/>
      <c r="AU21" s="250"/>
      <c r="AV21" s="250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86"/>
      <c r="B22" s="230"/>
      <c r="C22" s="230">
        <v>313</v>
      </c>
      <c r="D22" s="432" t="s">
        <v>3</v>
      </c>
      <c r="E22" s="432"/>
      <c r="F22" s="432"/>
      <c r="G22" s="432"/>
      <c r="H22" s="115">
        <f t="shared" si="15"/>
        <v>0</v>
      </c>
      <c r="I22" s="119"/>
      <c r="J22" s="133"/>
      <c r="K22" s="121"/>
      <c r="L22" s="384"/>
      <c r="M22" s="162"/>
      <c r="N22" s="120"/>
      <c r="O22" s="120"/>
      <c r="P22" s="120"/>
      <c r="Q22" s="120"/>
      <c r="R22" s="120"/>
      <c r="S22" s="121"/>
      <c r="T22" s="315">
        <f t="shared" si="18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39">
        <f t="shared" si="21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401"/>
      <c r="AS22" s="147">
        <v>321</v>
      </c>
      <c r="AT22" s="250">
        <f>SUMIFS($H$16:$H$165,$C$16:$C$165,$AS22)</f>
        <v>331025</v>
      </c>
      <c r="AU22" s="250">
        <f>SUMIFS($T$16:$T$165,$C$16:$C$165,$AS22)</f>
        <v>0</v>
      </c>
      <c r="AV22" s="250">
        <f>SUMIFS($AF$16:$AF$165,$C$16:$C$165,$AS22)</f>
        <v>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82">
        <v>32</v>
      </c>
      <c r="B23" s="448"/>
      <c r="C23" s="129"/>
      <c r="D23" s="453" t="s">
        <v>4</v>
      </c>
      <c r="E23" s="453"/>
      <c r="F23" s="453"/>
      <c r="G23" s="454"/>
      <c r="H23" s="114">
        <f t="shared" si="15"/>
        <v>152025</v>
      </c>
      <c r="I23" s="116">
        <f>SUM(I24:I27)</f>
        <v>0</v>
      </c>
      <c r="J23" s="70">
        <f>SUM(J24:J27)</f>
        <v>0</v>
      </c>
      <c r="K23" s="118">
        <f t="shared" ref="K23:S23" si="30">SUM(K24:K27)</f>
        <v>0</v>
      </c>
      <c r="L23" s="383">
        <f t="shared" si="30"/>
        <v>0</v>
      </c>
      <c r="M23" s="134">
        <f t="shared" si="30"/>
        <v>0</v>
      </c>
      <c r="N23" s="117">
        <f t="shared" si="30"/>
        <v>0</v>
      </c>
      <c r="O23" s="117">
        <f t="shared" ref="O23" si="31">SUM(O24:O27)</f>
        <v>152025</v>
      </c>
      <c r="P23" s="117">
        <f t="shared" si="30"/>
        <v>0</v>
      </c>
      <c r="Q23" s="117">
        <f t="shared" si="30"/>
        <v>0</v>
      </c>
      <c r="R23" s="117">
        <f t="shared" si="30"/>
        <v>0</v>
      </c>
      <c r="S23" s="118">
        <f t="shared" si="30"/>
        <v>0</v>
      </c>
      <c r="T23" s="307">
        <f t="shared" si="18"/>
        <v>0</v>
      </c>
      <c r="U23" s="116">
        <f t="shared" ref="U23:AE23" si="32">SUM(U24:U27)</f>
        <v>0</v>
      </c>
      <c r="V23" s="70">
        <f t="shared" ref="V23" si="33">SUM(V24:V27)</f>
        <v>0</v>
      </c>
      <c r="W23" s="118">
        <f t="shared" si="32"/>
        <v>0</v>
      </c>
      <c r="X23" s="383">
        <f t="shared" si="32"/>
        <v>0</v>
      </c>
      <c r="Y23" s="134">
        <f t="shared" si="32"/>
        <v>0</v>
      </c>
      <c r="Z23" s="117">
        <f t="shared" si="32"/>
        <v>0</v>
      </c>
      <c r="AA23" s="117">
        <f t="shared" ref="AA23" si="34">SUM(AA24:AA27)</f>
        <v>0</v>
      </c>
      <c r="AB23" s="117">
        <f t="shared" si="32"/>
        <v>0</v>
      </c>
      <c r="AC23" s="117">
        <f t="shared" si="32"/>
        <v>0</v>
      </c>
      <c r="AD23" s="117">
        <f t="shared" si="32"/>
        <v>0</v>
      </c>
      <c r="AE23" s="118">
        <f t="shared" si="32"/>
        <v>0</v>
      </c>
      <c r="AF23" s="338">
        <f t="shared" si="21"/>
        <v>0</v>
      </c>
      <c r="AG23" s="116">
        <f t="shared" ref="AG23:AQ23" si="35">SUM(AG24:AG27)</f>
        <v>0</v>
      </c>
      <c r="AH23" s="70">
        <f t="shared" ref="AH23" si="36">SUM(AH24:AH27)</f>
        <v>0</v>
      </c>
      <c r="AI23" s="118">
        <f t="shared" si="35"/>
        <v>0</v>
      </c>
      <c r="AJ23" s="383">
        <f t="shared" si="35"/>
        <v>0</v>
      </c>
      <c r="AK23" s="134">
        <f t="shared" si="35"/>
        <v>0</v>
      </c>
      <c r="AL23" s="117">
        <f t="shared" si="35"/>
        <v>0</v>
      </c>
      <c r="AM23" s="117">
        <f t="shared" ref="AM23" si="37">SUM(AM24:AM27)</f>
        <v>0</v>
      </c>
      <c r="AN23" s="117">
        <f t="shared" si="35"/>
        <v>0</v>
      </c>
      <c r="AO23" s="117">
        <f t="shared" si="35"/>
        <v>0</v>
      </c>
      <c r="AP23" s="117">
        <f t="shared" si="35"/>
        <v>0</v>
      </c>
      <c r="AQ23" s="118">
        <f t="shared" si="35"/>
        <v>0</v>
      </c>
      <c r="AR23" s="401"/>
      <c r="AS23" s="147">
        <v>322</v>
      </c>
      <c r="AT23" s="250">
        <f>SUMIFS($H$16:$H$165,$C$16:$C$165,$AS23)</f>
        <v>576600</v>
      </c>
      <c r="AU23" s="250">
        <f>SUMIFS($T$16:$T$165,$C$16:$C$165,$AS23)</f>
        <v>0</v>
      </c>
      <c r="AV23" s="250">
        <f>SUMIFS($AF$16:$AF$165,$C$16:$C$165,$AS23)</f>
        <v>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</row>
    <row r="24" spans="1:136" s="111" customFormat="1" ht="15.75" customHeight="1" x14ac:dyDescent="0.25">
      <c r="A24" s="286"/>
      <c r="B24" s="230"/>
      <c r="C24" s="230">
        <v>321</v>
      </c>
      <c r="D24" s="432" t="s">
        <v>5</v>
      </c>
      <c r="E24" s="432"/>
      <c r="F24" s="432"/>
      <c r="G24" s="432"/>
      <c r="H24" s="115">
        <f t="shared" si="15"/>
        <v>41025</v>
      </c>
      <c r="I24" s="119"/>
      <c r="J24" s="133"/>
      <c r="K24" s="121"/>
      <c r="L24" s="384"/>
      <c r="M24" s="162"/>
      <c r="N24" s="120"/>
      <c r="O24" s="120">
        <v>41025</v>
      </c>
      <c r="P24" s="120"/>
      <c r="Q24" s="120"/>
      <c r="R24" s="120"/>
      <c r="S24" s="121"/>
      <c r="T24" s="315">
        <f t="shared" si="18"/>
        <v>0</v>
      </c>
      <c r="U24" s="299"/>
      <c r="V24" s="305"/>
      <c r="W24" s="300"/>
      <c r="X24" s="386"/>
      <c r="Y24" s="301"/>
      <c r="Z24" s="302"/>
      <c r="AA24" s="302"/>
      <c r="AB24" s="302"/>
      <c r="AC24" s="302"/>
      <c r="AD24" s="302"/>
      <c r="AE24" s="300"/>
      <c r="AF24" s="339">
        <f t="shared" si="21"/>
        <v>0</v>
      </c>
      <c r="AG24" s="299"/>
      <c r="AH24" s="305"/>
      <c r="AI24" s="300"/>
      <c r="AJ24" s="386"/>
      <c r="AK24" s="301"/>
      <c r="AL24" s="302"/>
      <c r="AM24" s="302"/>
      <c r="AN24" s="302"/>
      <c r="AO24" s="302"/>
      <c r="AP24" s="302"/>
      <c r="AQ24" s="300"/>
      <c r="AR24" s="401"/>
      <c r="AS24" s="147">
        <v>323</v>
      </c>
      <c r="AT24" s="250">
        <f>SUMIFS($H$16:$H$165,$C$16:$C$165,$AS24)</f>
        <v>305000</v>
      </c>
      <c r="AU24" s="250">
        <f>SUMIFS($T$16:$T$165,$C$16:$C$165,$AS24)</f>
        <v>0</v>
      </c>
      <c r="AV24" s="250">
        <f>SUMIFS($AF$16:$AF$165,$C$16:$C$165,$AS24)</f>
        <v>0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86"/>
      <c r="B25" s="230"/>
      <c r="C25" s="230">
        <v>322</v>
      </c>
      <c r="D25" s="432" t="s">
        <v>6</v>
      </c>
      <c r="E25" s="432"/>
      <c r="F25" s="432"/>
      <c r="G25" s="432"/>
      <c r="H25" s="115">
        <f t="shared" si="15"/>
        <v>0</v>
      </c>
      <c r="I25" s="119"/>
      <c r="J25" s="133"/>
      <c r="K25" s="121"/>
      <c r="L25" s="384"/>
      <c r="M25" s="162"/>
      <c r="N25" s="120"/>
      <c r="O25" s="120"/>
      <c r="P25" s="120"/>
      <c r="Q25" s="120"/>
      <c r="R25" s="120"/>
      <c r="S25" s="121"/>
      <c r="T25" s="315">
        <f t="shared" si="18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39">
        <f t="shared" si="21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401"/>
      <c r="AS25" s="147">
        <v>324</v>
      </c>
      <c r="AT25" s="250">
        <f>SUMIFS($H$16:$H$165,$C$16:$C$165,$AS25)</f>
        <v>0</v>
      </c>
      <c r="AU25" s="250">
        <f>SUMIFS($T$16:$T$165,$C$16:$C$165,$AS25)</f>
        <v>0</v>
      </c>
      <c r="AV25" s="250">
        <f>SUMIFS($AF$16:$AF$165,$C$16:$C$165,$AS25)</f>
        <v>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86"/>
      <c r="B26" s="230"/>
      <c r="C26" s="230">
        <v>323</v>
      </c>
      <c r="D26" s="432" t="s">
        <v>7</v>
      </c>
      <c r="E26" s="432"/>
      <c r="F26" s="432"/>
      <c r="G26" s="432"/>
      <c r="H26" s="115">
        <f>SUM(I26:S26)</f>
        <v>0</v>
      </c>
      <c r="I26" s="119"/>
      <c r="J26" s="133"/>
      <c r="K26" s="121"/>
      <c r="L26" s="384"/>
      <c r="M26" s="162"/>
      <c r="N26" s="120"/>
      <c r="O26" s="120"/>
      <c r="P26" s="120"/>
      <c r="Q26" s="120"/>
      <c r="R26" s="120"/>
      <c r="S26" s="121"/>
      <c r="T26" s="315">
        <f>SUM(U26:AE26)</f>
        <v>0</v>
      </c>
      <c r="U26" s="299"/>
      <c r="V26" s="305"/>
      <c r="W26" s="300"/>
      <c r="X26" s="386"/>
      <c r="Y26" s="301"/>
      <c r="Z26" s="302"/>
      <c r="AA26" s="302"/>
      <c r="AB26" s="302"/>
      <c r="AC26" s="302"/>
      <c r="AD26" s="302"/>
      <c r="AE26" s="300"/>
      <c r="AF26" s="339">
        <f>SUM(AG26:AQ26)</f>
        <v>0</v>
      </c>
      <c r="AG26" s="299"/>
      <c r="AH26" s="305"/>
      <c r="AI26" s="300"/>
      <c r="AJ26" s="386"/>
      <c r="AK26" s="301"/>
      <c r="AL26" s="302"/>
      <c r="AM26" s="302"/>
      <c r="AN26" s="302"/>
      <c r="AO26" s="302"/>
      <c r="AP26" s="302"/>
      <c r="AQ26" s="300"/>
      <c r="AR26" s="401"/>
      <c r="AS26" s="147">
        <v>329</v>
      </c>
      <c r="AT26" s="250">
        <f>SUMIFS($H$16:$H$165,$C$16:$C$165,$AS26)</f>
        <v>157200</v>
      </c>
      <c r="AU26" s="250">
        <f>SUMIFS($T$16:$T$165,$C$16:$C$165,$AS26)</f>
        <v>0</v>
      </c>
      <c r="AV26" s="250">
        <f>SUMIFS($AF$16:$AF$165,$C$16:$C$165,$AS26)</f>
        <v>0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86"/>
      <c r="B27" s="230"/>
      <c r="C27" s="230">
        <v>329</v>
      </c>
      <c r="D27" s="432" t="s">
        <v>8</v>
      </c>
      <c r="E27" s="432"/>
      <c r="F27" s="432"/>
      <c r="G27" s="433"/>
      <c r="H27" s="115">
        <f t="shared" si="15"/>
        <v>111000</v>
      </c>
      <c r="I27" s="119"/>
      <c r="J27" s="133"/>
      <c r="K27" s="121"/>
      <c r="L27" s="384"/>
      <c r="M27" s="162"/>
      <c r="N27" s="120"/>
      <c r="O27" s="120">
        <v>111000</v>
      </c>
      <c r="P27" s="120"/>
      <c r="Q27" s="120"/>
      <c r="R27" s="120"/>
      <c r="S27" s="121"/>
      <c r="T27" s="315">
        <f t="shared" si="18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39">
        <f t="shared" si="21"/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401"/>
      <c r="AS27" s="169"/>
      <c r="AT27" s="250"/>
      <c r="AU27" s="250"/>
      <c r="AV27" s="250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84">
        <v>4</v>
      </c>
      <c r="B28" s="79"/>
      <c r="C28" s="79"/>
      <c r="D28" s="522" t="s">
        <v>17</v>
      </c>
      <c r="E28" s="522"/>
      <c r="F28" s="522"/>
      <c r="G28" s="523"/>
      <c r="H28" s="114">
        <f t="shared" si="15"/>
        <v>0</v>
      </c>
      <c r="I28" s="116">
        <f>I29+I35</f>
        <v>0</v>
      </c>
      <c r="J28" s="70">
        <f>J29+J35</f>
        <v>0</v>
      </c>
      <c r="K28" s="118">
        <f t="shared" ref="K28:S28" si="38">K29+K35</f>
        <v>0</v>
      </c>
      <c r="L28" s="383">
        <f t="shared" si="38"/>
        <v>0</v>
      </c>
      <c r="M28" s="134">
        <f t="shared" si="38"/>
        <v>0</v>
      </c>
      <c r="N28" s="117">
        <f t="shared" si="38"/>
        <v>0</v>
      </c>
      <c r="O28" s="117">
        <f t="shared" ref="O28" si="39">O29+O35</f>
        <v>0</v>
      </c>
      <c r="P28" s="117">
        <f t="shared" si="38"/>
        <v>0</v>
      </c>
      <c r="Q28" s="117">
        <f t="shared" si="38"/>
        <v>0</v>
      </c>
      <c r="R28" s="117">
        <f t="shared" si="38"/>
        <v>0</v>
      </c>
      <c r="S28" s="118">
        <f t="shared" si="38"/>
        <v>0</v>
      </c>
      <c r="T28" s="307">
        <f t="shared" si="18"/>
        <v>0</v>
      </c>
      <c r="U28" s="116">
        <f>U29+U35</f>
        <v>0</v>
      </c>
      <c r="V28" s="70">
        <f>V29+V35</f>
        <v>0</v>
      </c>
      <c r="W28" s="118">
        <f t="shared" ref="W28:AE28" si="40">W29+W35</f>
        <v>0</v>
      </c>
      <c r="X28" s="383">
        <f t="shared" si="40"/>
        <v>0</v>
      </c>
      <c r="Y28" s="134">
        <f t="shared" si="40"/>
        <v>0</v>
      </c>
      <c r="Z28" s="117">
        <f t="shared" si="40"/>
        <v>0</v>
      </c>
      <c r="AA28" s="117">
        <f t="shared" ref="AA28" si="41">AA29+AA35</f>
        <v>0</v>
      </c>
      <c r="AB28" s="117">
        <f t="shared" si="40"/>
        <v>0</v>
      </c>
      <c r="AC28" s="117">
        <f t="shared" si="40"/>
        <v>0</v>
      </c>
      <c r="AD28" s="117">
        <f t="shared" si="40"/>
        <v>0</v>
      </c>
      <c r="AE28" s="118">
        <f t="shared" si="40"/>
        <v>0</v>
      </c>
      <c r="AF28" s="338">
        <f t="shared" si="21"/>
        <v>0</v>
      </c>
      <c r="AG28" s="116">
        <f>AG29+AG35</f>
        <v>0</v>
      </c>
      <c r="AH28" s="70">
        <f>AH29+AH35</f>
        <v>0</v>
      </c>
      <c r="AI28" s="118">
        <f t="shared" ref="AI28:AQ28" si="42">AI29+AI35</f>
        <v>0</v>
      </c>
      <c r="AJ28" s="383">
        <f t="shared" si="42"/>
        <v>0</v>
      </c>
      <c r="AK28" s="134">
        <f t="shared" si="42"/>
        <v>0</v>
      </c>
      <c r="AL28" s="117">
        <f t="shared" si="42"/>
        <v>0</v>
      </c>
      <c r="AM28" s="117">
        <f t="shared" ref="AM28" si="43">AM29+AM35</f>
        <v>0</v>
      </c>
      <c r="AN28" s="117">
        <f t="shared" si="42"/>
        <v>0</v>
      </c>
      <c r="AO28" s="117">
        <f t="shared" si="42"/>
        <v>0</v>
      </c>
      <c r="AP28" s="117">
        <f t="shared" si="42"/>
        <v>0</v>
      </c>
      <c r="AQ28" s="118">
        <f t="shared" si="42"/>
        <v>0</v>
      </c>
      <c r="AR28" s="401"/>
      <c r="AS28" s="147">
        <v>342</v>
      </c>
      <c r="AT28" s="250">
        <f>SUMIFS($H$16:$H$165,$C$16:$C$165,$AS28)</f>
        <v>0</v>
      </c>
      <c r="AU28" s="250">
        <f>SUMIFS($T$16:$T$165,$C$16:$C$165,$AS28)</f>
        <v>0</v>
      </c>
      <c r="AV28" s="250">
        <f>SUMIFS($AF$16:$AF$165,$C$16:$C$165,$AS28)</f>
        <v>0</v>
      </c>
      <c r="AX28" s="169"/>
      <c r="AY28" s="16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</row>
    <row r="29" spans="1:136" s="112" customFormat="1" ht="24.75" customHeight="1" x14ac:dyDescent="0.25">
      <c r="A29" s="482">
        <v>42</v>
      </c>
      <c r="B29" s="448"/>
      <c r="C29" s="264"/>
      <c r="D29" s="453" t="s">
        <v>47</v>
      </c>
      <c r="E29" s="453"/>
      <c r="F29" s="453"/>
      <c r="G29" s="454"/>
      <c r="H29" s="114">
        <f>SUM(I29:S29)</f>
        <v>0</v>
      </c>
      <c r="I29" s="116">
        <f>SUM(I30:I34)</f>
        <v>0</v>
      </c>
      <c r="J29" s="70">
        <f>SUM(J30:J34)</f>
        <v>0</v>
      </c>
      <c r="K29" s="118">
        <f t="shared" ref="K29:S29" si="44">SUM(K30:K34)</f>
        <v>0</v>
      </c>
      <c r="L29" s="383">
        <f t="shared" si="44"/>
        <v>0</v>
      </c>
      <c r="M29" s="134">
        <f t="shared" si="44"/>
        <v>0</v>
      </c>
      <c r="N29" s="117">
        <f t="shared" si="44"/>
        <v>0</v>
      </c>
      <c r="O29" s="117">
        <f t="shared" ref="O29" si="45">SUM(O30:O34)</f>
        <v>0</v>
      </c>
      <c r="P29" s="117">
        <f t="shared" si="44"/>
        <v>0</v>
      </c>
      <c r="Q29" s="117">
        <f t="shared" si="44"/>
        <v>0</v>
      </c>
      <c r="R29" s="117">
        <f t="shared" si="44"/>
        <v>0</v>
      </c>
      <c r="S29" s="118">
        <f t="shared" si="44"/>
        <v>0</v>
      </c>
      <c r="T29" s="307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46">SUM(W30:W34)</f>
        <v>0</v>
      </c>
      <c r="X29" s="383">
        <f t="shared" si="46"/>
        <v>0</v>
      </c>
      <c r="Y29" s="134">
        <f t="shared" si="46"/>
        <v>0</v>
      </c>
      <c r="Z29" s="117">
        <f t="shared" si="46"/>
        <v>0</v>
      </c>
      <c r="AA29" s="117">
        <f t="shared" ref="AA29" si="47">SUM(AA30:AA34)</f>
        <v>0</v>
      </c>
      <c r="AB29" s="117">
        <f t="shared" si="46"/>
        <v>0</v>
      </c>
      <c r="AC29" s="117">
        <f t="shared" si="46"/>
        <v>0</v>
      </c>
      <c r="AD29" s="117">
        <f t="shared" si="46"/>
        <v>0</v>
      </c>
      <c r="AE29" s="118">
        <f t="shared" si="46"/>
        <v>0</v>
      </c>
      <c r="AF29" s="338">
        <f>SUM(AG29:AQ29)</f>
        <v>0</v>
      </c>
      <c r="AG29" s="116">
        <f>SUM(AG30:AG34)</f>
        <v>0</v>
      </c>
      <c r="AH29" s="70">
        <f>SUM(AH30:AH34)</f>
        <v>0</v>
      </c>
      <c r="AI29" s="118">
        <f t="shared" ref="AI29:AQ29" si="48">SUM(AI30:AI34)</f>
        <v>0</v>
      </c>
      <c r="AJ29" s="383">
        <f t="shared" si="48"/>
        <v>0</v>
      </c>
      <c r="AK29" s="134">
        <f t="shared" si="48"/>
        <v>0</v>
      </c>
      <c r="AL29" s="117">
        <f t="shared" si="48"/>
        <v>0</v>
      </c>
      <c r="AM29" s="117">
        <f t="shared" ref="AM29" si="49">SUM(AM30:AM34)</f>
        <v>0</v>
      </c>
      <c r="AN29" s="117">
        <f t="shared" si="48"/>
        <v>0</v>
      </c>
      <c r="AO29" s="117">
        <f t="shared" si="48"/>
        <v>0</v>
      </c>
      <c r="AP29" s="117">
        <f t="shared" si="48"/>
        <v>0</v>
      </c>
      <c r="AQ29" s="118">
        <f t="shared" si="48"/>
        <v>0</v>
      </c>
      <c r="AR29" s="401"/>
      <c r="AS29" s="147">
        <v>343</v>
      </c>
      <c r="AT29" s="250">
        <f>SUMIFS($H$16:$H$165,$C$16:$C$165,$AS29)</f>
        <v>11000</v>
      </c>
      <c r="AU29" s="250">
        <f>SUMIFS($T$16:$T$165,$C$16:$C$165,$AS29)</f>
        <v>0</v>
      </c>
      <c r="AV29" s="250">
        <f>SUMIFS($AF$16:$AF$165,$C$16:$C$165,$AS29)</f>
        <v>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</row>
    <row r="30" spans="1:136" s="111" customFormat="1" ht="15.75" customHeight="1" x14ac:dyDescent="0.25">
      <c r="A30" s="286"/>
      <c r="B30" s="230"/>
      <c r="C30" s="230">
        <v>421</v>
      </c>
      <c r="D30" s="432" t="s">
        <v>75</v>
      </c>
      <c r="E30" s="432"/>
      <c r="F30" s="432"/>
      <c r="G30" s="432"/>
      <c r="H30" s="115">
        <f>SUM(I30:S30)</f>
        <v>0</v>
      </c>
      <c r="I30" s="119"/>
      <c r="J30" s="133"/>
      <c r="K30" s="121"/>
      <c r="L30" s="384"/>
      <c r="M30" s="162"/>
      <c r="N30" s="120"/>
      <c r="O30" s="120"/>
      <c r="P30" s="120"/>
      <c r="Q30" s="120"/>
      <c r="R30" s="120"/>
      <c r="S30" s="121"/>
      <c r="T30" s="315">
        <f>SUM(U30:AE30)</f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39">
        <f>SUM(AG30:AQ30)</f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401"/>
      <c r="AS30" s="319">
        <v>372</v>
      </c>
      <c r="AT30" s="250">
        <f>SUMIFS($H$16:$H$165,$C$16:$C$165,$AS30)</f>
        <v>0</v>
      </c>
      <c r="AU30" s="250">
        <f>SUMIFS($T$16:$T$165,$C$16:$C$165,$AS30)</f>
        <v>0</v>
      </c>
      <c r="AV30" s="250">
        <f>SUMIFS($AF$16:$AF$165,$C$16:$C$165,$AS30)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86"/>
      <c r="B31" s="230"/>
      <c r="C31" s="230">
        <v>422</v>
      </c>
      <c r="D31" s="432" t="s">
        <v>11</v>
      </c>
      <c r="E31" s="432"/>
      <c r="F31" s="432"/>
      <c r="G31" s="433"/>
      <c r="H31" s="115">
        <f>SUM(I31:S31)</f>
        <v>0</v>
      </c>
      <c r="I31" s="119"/>
      <c r="J31" s="133"/>
      <c r="K31" s="121"/>
      <c r="L31" s="384"/>
      <c r="M31" s="162"/>
      <c r="N31" s="120"/>
      <c r="O31" s="120"/>
      <c r="P31" s="120"/>
      <c r="Q31" s="120"/>
      <c r="R31" s="120"/>
      <c r="S31" s="121"/>
      <c r="T31" s="315">
        <f>SUM(U31:AE31)</f>
        <v>0</v>
      </c>
      <c r="U31" s="299"/>
      <c r="V31" s="305"/>
      <c r="W31" s="300"/>
      <c r="X31" s="386"/>
      <c r="Y31" s="301"/>
      <c r="Z31" s="302"/>
      <c r="AA31" s="302"/>
      <c r="AB31" s="302"/>
      <c r="AC31" s="302"/>
      <c r="AD31" s="302"/>
      <c r="AE31" s="300"/>
      <c r="AF31" s="339">
        <f>SUM(AG31:AQ31)</f>
        <v>0</v>
      </c>
      <c r="AG31" s="299"/>
      <c r="AH31" s="305"/>
      <c r="AI31" s="300"/>
      <c r="AJ31" s="386"/>
      <c r="AK31" s="301"/>
      <c r="AL31" s="302"/>
      <c r="AM31" s="302"/>
      <c r="AN31" s="302"/>
      <c r="AO31" s="302"/>
      <c r="AP31" s="302"/>
      <c r="AQ31" s="300"/>
      <c r="AR31" s="401"/>
      <c r="AS31" s="319">
        <v>381</v>
      </c>
      <c r="AT31" s="250">
        <f>SUMIFS($H$16:$H$165,$C$16:$C$165,$AS31)</f>
        <v>0</v>
      </c>
      <c r="AU31" s="250">
        <f>SUMIFS($T$16:$T$165,$C$16:$C$165,$AS31)</f>
        <v>0</v>
      </c>
      <c r="AV31" s="250">
        <f>SUMIFS($AF$16:$AF$165,$C$16:$C$165,$AS31)</f>
        <v>0</v>
      </c>
      <c r="AX31" s="317"/>
      <c r="AY31" s="31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86"/>
      <c r="B32" s="230"/>
      <c r="C32" s="230">
        <v>423</v>
      </c>
      <c r="D32" s="432" t="s">
        <v>99</v>
      </c>
      <c r="E32" s="432"/>
      <c r="F32" s="432"/>
      <c r="G32" s="433"/>
      <c r="H32" s="115">
        <f t="shared" si="15"/>
        <v>0</v>
      </c>
      <c r="I32" s="119"/>
      <c r="J32" s="133"/>
      <c r="K32" s="121"/>
      <c r="L32" s="384"/>
      <c r="M32" s="162"/>
      <c r="N32" s="120"/>
      <c r="O32" s="120"/>
      <c r="P32" s="120"/>
      <c r="Q32" s="120"/>
      <c r="R32" s="120"/>
      <c r="S32" s="121"/>
      <c r="T32" s="315">
        <f t="shared" si="18"/>
        <v>0</v>
      </c>
      <c r="U32" s="299"/>
      <c r="V32" s="305"/>
      <c r="W32" s="300"/>
      <c r="X32" s="386"/>
      <c r="Y32" s="301"/>
      <c r="Z32" s="302"/>
      <c r="AA32" s="302"/>
      <c r="AB32" s="302"/>
      <c r="AC32" s="302"/>
      <c r="AD32" s="302"/>
      <c r="AE32" s="300"/>
      <c r="AF32" s="339">
        <f t="shared" si="21"/>
        <v>0</v>
      </c>
      <c r="AG32" s="299"/>
      <c r="AH32" s="305"/>
      <c r="AI32" s="300"/>
      <c r="AJ32" s="386"/>
      <c r="AK32" s="301"/>
      <c r="AL32" s="302"/>
      <c r="AM32" s="302"/>
      <c r="AN32" s="302"/>
      <c r="AO32" s="302"/>
      <c r="AP32" s="302"/>
      <c r="AQ32" s="300"/>
      <c r="AR32" s="401"/>
      <c r="AS32" s="317"/>
      <c r="AT32" s="250"/>
      <c r="AU32" s="250"/>
      <c r="AV32" s="250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81"/>
      <c r="B33" s="265"/>
      <c r="C33" s="265">
        <v>424</v>
      </c>
      <c r="D33" s="432" t="s">
        <v>48</v>
      </c>
      <c r="E33" s="432"/>
      <c r="F33" s="432"/>
      <c r="G33" s="433"/>
      <c r="H33" s="115">
        <f t="shared" si="15"/>
        <v>0</v>
      </c>
      <c r="I33" s="119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5">
        <f t="shared" si="18"/>
        <v>0</v>
      </c>
      <c r="U33" s="299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39">
        <f t="shared" si="21"/>
        <v>0</v>
      </c>
      <c r="AG33" s="299"/>
      <c r="AH33" s="305"/>
      <c r="AI33" s="300"/>
      <c r="AJ33" s="386"/>
      <c r="AK33" s="301"/>
      <c r="AL33" s="302"/>
      <c r="AM33" s="302"/>
      <c r="AN33" s="302"/>
      <c r="AO33" s="302"/>
      <c r="AP33" s="302"/>
      <c r="AQ33" s="300"/>
      <c r="AR33" s="401"/>
      <c r="AS33" s="146">
        <v>421</v>
      </c>
      <c r="AT33" s="250">
        <f>SUMIFS($H$16:$H$165,$C$16:$C$165,$AS33)</f>
        <v>0</v>
      </c>
      <c r="AU33" s="250">
        <f>SUMIFS($T$16:$T$165,$C$16:$C$165,$AS33)</f>
        <v>0</v>
      </c>
      <c r="AV33" s="250">
        <f>SUMIFS($AF$16:$AF$165,$C$16:$C$165,$AS33)</f>
        <v>0</v>
      </c>
      <c r="AX33" s="249"/>
      <c r="AY33" s="249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86"/>
      <c r="B34" s="230"/>
      <c r="C34" s="230">
        <v>426</v>
      </c>
      <c r="D34" s="432" t="s">
        <v>95</v>
      </c>
      <c r="E34" s="432"/>
      <c r="F34" s="432"/>
      <c r="G34" s="433"/>
      <c r="H34" s="115">
        <f t="shared" si="15"/>
        <v>0</v>
      </c>
      <c r="I34" s="119"/>
      <c r="J34" s="133"/>
      <c r="K34" s="121"/>
      <c r="L34" s="384"/>
      <c r="M34" s="162"/>
      <c r="N34" s="120"/>
      <c r="O34" s="120"/>
      <c r="P34" s="120"/>
      <c r="Q34" s="120"/>
      <c r="R34" s="120"/>
      <c r="S34" s="121"/>
      <c r="T34" s="315">
        <f t="shared" si="18"/>
        <v>0</v>
      </c>
      <c r="U34" s="299"/>
      <c r="V34" s="305"/>
      <c r="W34" s="300"/>
      <c r="X34" s="386"/>
      <c r="Y34" s="301"/>
      <c r="Z34" s="302"/>
      <c r="AA34" s="302"/>
      <c r="AB34" s="302"/>
      <c r="AC34" s="302"/>
      <c r="AD34" s="302"/>
      <c r="AE34" s="300"/>
      <c r="AF34" s="339">
        <f t="shared" si="21"/>
        <v>0</v>
      </c>
      <c r="AG34" s="299"/>
      <c r="AH34" s="305"/>
      <c r="AI34" s="300"/>
      <c r="AJ34" s="386"/>
      <c r="AK34" s="301"/>
      <c r="AL34" s="302"/>
      <c r="AM34" s="302"/>
      <c r="AN34" s="302"/>
      <c r="AO34" s="302"/>
      <c r="AP34" s="302"/>
      <c r="AQ34" s="300"/>
      <c r="AR34" s="401"/>
      <c r="AS34" s="146">
        <v>422</v>
      </c>
      <c r="AT34" s="250">
        <f>SUMIFS($H$16:$H$165,$C$16:$C$165,$AS34)</f>
        <v>0</v>
      </c>
      <c r="AU34" s="250">
        <f>SUMIFS($T$16:$T$165,$C$16:$C$165,$AS34)</f>
        <v>0</v>
      </c>
      <c r="AV34" s="250">
        <f>SUMIFS($AF$16:$AF$165,$C$16:$C$165,$AS34)</f>
        <v>0</v>
      </c>
      <c r="AX34" s="249"/>
      <c r="AY34" s="249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26">
        <v>45</v>
      </c>
      <c r="B35" s="473"/>
      <c r="C35" s="126"/>
      <c r="D35" s="527" t="s">
        <v>96</v>
      </c>
      <c r="E35" s="527"/>
      <c r="F35" s="527"/>
      <c r="G35" s="527"/>
      <c r="H35" s="307">
        <f t="shared" si="15"/>
        <v>0</v>
      </c>
      <c r="I35" s="408">
        <f>I36+I37</f>
        <v>0</v>
      </c>
      <c r="J35" s="341">
        <f>J36+J37</f>
        <v>0</v>
      </c>
      <c r="K35" s="309">
        <f t="shared" ref="K35:S35" si="50">K36+K37</f>
        <v>0</v>
      </c>
      <c r="L35" s="385">
        <f t="shared" si="50"/>
        <v>0</v>
      </c>
      <c r="M35" s="310">
        <f t="shared" si="50"/>
        <v>0</v>
      </c>
      <c r="N35" s="311">
        <f t="shared" si="50"/>
        <v>0</v>
      </c>
      <c r="O35" s="311">
        <f t="shared" ref="O35" si="51">O36+O37</f>
        <v>0</v>
      </c>
      <c r="P35" s="311">
        <f t="shared" si="50"/>
        <v>0</v>
      </c>
      <c r="Q35" s="311">
        <f t="shared" si="50"/>
        <v>0</v>
      </c>
      <c r="R35" s="311">
        <f t="shared" si="50"/>
        <v>0</v>
      </c>
      <c r="S35" s="312">
        <f t="shared" si="50"/>
        <v>0</v>
      </c>
      <c r="T35" s="307">
        <f t="shared" si="18"/>
        <v>0</v>
      </c>
      <c r="U35" s="341">
        <f>U36+U37</f>
        <v>0</v>
      </c>
      <c r="V35" s="341">
        <f>V36+V37</f>
        <v>0</v>
      </c>
      <c r="W35" s="309">
        <f t="shared" ref="W35:AE35" si="52">W36+W37</f>
        <v>0</v>
      </c>
      <c r="X35" s="385">
        <f t="shared" si="52"/>
        <v>0</v>
      </c>
      <c r="Y35" s="310">
        <f t="shared" si="52"/>
        <v>0</v>
      </c>
      <c r="Z35" s="311">
        <f t="shared" si="52"/>
        <v>0</v>
      </c>
      <c r="AA35" s="311">
        <f t="shared" ref="AA35" si="53">AA36+AA37</f>
        <v>0</v>
      </c>
      <c r="AB35" s="311">
        <f t="shared" si="52"/>
        <v>0</v>
      </c>
      <c r="AC35" s="311">
        <f t="shared" si="52"/>
        <v>0</v>
      </c>
      <c r="AD35" s="311">
        <f t="shared" si="52"/>
        <v>0</v>
      </c>
      <c r="AE35" s="312">
        <f t="shared" si="52"/>
        <v>0</v>
      </c>
      <c r="AF35" s="338">
        <f t="shared" si="21"/>
        <v>0</v>
      </c>
      <c r="AG35" s="308">
        <f>AG36+AG37</f>
        <v>0</v>
      </c>
      <c r="AH35" s="341">
        <f>AH36+AH37</f>
        <v>0</v>
      </c>
      <c r="AI35" s="309">
        <f t="shared" ref="AI35:AQ35" si="54">AI36+AI37</f>
        <v>0</v>
      </c>
      <c r="AJ35" s="385">
        <f t="shared" si="54"/>
        <v>0</v>
      </c>
      <c r="AK35" s="310">
        <f t="shared" si="54"/>
        <v>0</v>
      </c>
      <c r="AL35" s="311">
        <f t="shared" si="54"/>
        <v>0</v>
      </c>
      <c r="AM35" s="311">
        <f t="shared" ref="AM35" si="55">AM36+AM37</f>
        <v>0</v>
      </c>
      <c r="AN35" s="311">
        <f t="shared" si="54"/>
        <v>0</v>
      </c>
      <c r="AO35" s="311">
        <f t="shared" si="54"/>
        <v>0</v>
      </c>
      <c r="AP35" s="311">
        <f t="shared" si="54"/>
        <v>0</v>
      </c>
      <c r="AQ35" s="312">
        <f t="shared" si="54"/>
        <v>0</v>
      </c>
      <c r="AR35" s="401"/>
      <c r="AS35" s="147">
        <v>423</v>
      </c>
      <c r="AT35" s="250">
        <f>SUMIFS($H$16:$H$165,$C$16:$C$165,$AS35)</f>
        <v>0</v>
      </c>
      <c r="AU35" s="250">
        <f>SUMIFS($T$16:$T$165,$C$16:$C$165,$AS35)</f>
        <v>0</v>
      </c>
      <c r="AV35" s="250">
        <f>SUMIFS($AF$16:$AF$165,$C$16:$C$165,$AS35)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86"/>
      <c r="B36" s="230"/>
      <c r="C36" s="230">
        <v>451</v>
      </c>
      <c r="D36" s="432" t="s">
        <v>97</v>
      </c>
      <c r="E36" s="432"/>
      <c r="F36" s="432"/>
      <c r="G36" s="432"/>
      <c r="H36" s="115">
        <f t="shared" si="15"/>
        <v>0</v>
      </c>
      <c r="I36" s="119"/>
      <c r="J36" s="133"/>
      <c r="K36" s="121"/>
      <c r="L36" s="384"/>
      <c r="M36" s="162"/>
      <c r="N36" s="120"/>
      <c r="O36" s="120"/>
      <c r="P36" s="120"/>
      <c r="Q36" s="120"/>
      <c r="R36" s="120"/>
      <c r="S36" s="239"/>
      <c r="T36" s="315">
        <f t="shared" si="18"/>
        <v>0</v>
      </c>
      <c r="U36" s="305"/>
      <c r="V36" s="305"/>
      <c r="W36" s="300"/>
      <c r="X36" s="386"/>
      <c r="Y36" s="301"/>
      <c r="Z36" s="302"/>
      <c r="AA36" s="302"/>
      <c r="AB36" s="302"/>
      <c r="AC36" s="302"/>
      <c r="AD36" s="302"/>
      <c r="AE36" s="306"/>
      <c r="AF36" s="339">
        <f t="shared" si="21"/>
        <v>0</v>
      </c>
      <c r="AG36" s="304"/>
      <c r="AH36" s="305"/>
      <c r="AI36" s="300"/>
      <c r="AJ36" s="386"/>
      <c r="AK36" s="301"/>
      <c r="AL36" s="302"/>
      <c r="AM36" s="302"/>
      <c r="AN36" s="302"/>
      <c r="AO36" s="302"/>
      <c r="AP36" s="302"/>
      <c r="AQ36" s="306"/>
      <c r="AR36" s="401"/>
      <c r="AS36" s="147">
        <v>424</v>
      </c>
      <c r="AT36" s="250">
        <f>SUMIFS($H$16:$H$165,$C$16:$C$165,$AS36)</f>
        <v>0</v>
      </c>
      <c r="AU36" s="250">
        <f>SUMIFS($T$16:$T$165,$C$16:$C$165,$AS36)</f>
        <v>0</v>
      </c>
      <c r="AV36" s="250">
        <f>SUMIFS($AF$16:$AF$165,$C$16:$C$165,$AS36)</f>
        <v>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86"/>
      <c r="B37" s="230"/>
      <c r="C37" s="230">
        <v>452</v>
      </c>
      <c r="D37" s="432" t="s">
        <v>101</v>
      </c>
      <c r="E37" s="432"/>
      <c r="F37" s="432"/>
      <c r="G37" s="432"/>
      <c r="H37" s="115">
        <f t="shared" si="15"/>
        <v>0</v>
      </c>
      <c r="I37" s="119"/>
      <c r="J37" s="133"/>
      <c r="K37" s="121"/>
      <c r="L37" s="384"/>
      <c r="M37" s="162"/>
      <c r="N37" s="120"/>
      <c r="O37" s="120"/>
      <c r="P37" s="120"/>
      <c r="Q37" s="120"/>
      <c r="R37" s="120"/>
      <c r="S37" s="239"/>
      <c r="T37" s="315">
        <f t="shared" si="18"/>
        <v>0</v>
      </c>
      <c r="U37" s="305"/>
      <c r="V37" s="305"/>
      <c r="W37" s="300"/>
      <c r="X37" s="386"/>
      <c r="Y37" s="301"/>
      <c r="Z37" s="302"/>
      <c r="AA37" s="302"/>
      <c r="AB37" s="302"/>
      <c r="AC37" s="302"/>
      <c r="AD37" s="302"/>
      <c r="AE37" s="306"/>
      <c r="AF37" s="339">
        <f t="shared" si="21"/>
        <v>0</v>
      </c>
      <c r="AG37" s="304"/>
      <c r="AH37" s="305"/>
      <c r="AI37" s="300"/>
      <c r="AJ37" s="386"/>
      <c r="AK37" s="301"/>
      <c r="AL37" s="302"/>
      <c r="AM37" s="302"/>
      <c r="AN37" s="302"/>
      <c r="AO37" s="302"/>
      <c r="AP37" s="302"/>
      <c r="AQ37" s="306"/>
      <c r="AR37" s="401"/>
      <c r="AS37" s="147">
        <v>426</v>
      </c>
      <c r="AT37" s="250">
        <f>SUMIFS($H$16:$H$165,$C$16:$C$165,$AS37)</f>
        <v>0</v>
      </c>
      <c r="AU37" s="250">
        <f>SUMIFS($T$16:$T$165,$C$16:$C$165,$AS37)</f>
        <v>0</v>
      </c>
      <c r="AV37" s="250">
        <f>SUMIFS($AF$16:$AF$165,$C$16:$C$165,$AS37)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50" customFormat="1" ht="12.75" customHeight="1" x14ac:dyDescent="0.25">
      <c r="A38" s="354"/>
      <c r="B38" s="354"/>
      <c r="D38" s="346"/>
      <c r="E38" s="346"/>
      <c r="F38" s="346"/>
      <c r="G38" s="346"/>
      <c r="I38" s="494" t="s">
        <v>174</v>
      </c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U38" s="494" t="s">
        <v>174</v>
      </c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G38" s="494" t="s">
        <v>174</v>
      </c>
      <c r="AH38" s="494"/>
      <c r="AI38" s="494"/>
      <c r="AJ38" s="494"/>
      <c r="AK38" s="494"/>
      <c r="AL38" s="494"/>
      <c r="AM38" s="494"/>
      <c r="AN38" s="494"/>
      <c r="AO38" s="494"/>
      <c r="AP38" s="494"/>
      <c r="AQ38" s="494"/>
      <c r="AR38" s="403"/>
      <c r="AS38" s="397"/>
      <c r="AT38" s="250"/>
      <c r="AU38" s="250"/>
      <c r="AV38" s="250"/>
      <c r="AX38" s="355"/>
      <c r="AY38" s="355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</row>
    <row r="39" spans="1:136" s="111" customFormat="1" ht="10.5" customHeight="1" x14ac:dyDescent="0.25">
      <c r="A39" s="261"/>
      <c r="B39" s="261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401"/>
      <c r="AS39" s="169">
        <v>451</v>
      </c>
      <c r="AT39" s="250">
        <f>SUMIFS($H$16:$H$165,$C$16:$C$165,$AS39)</f>
        <v>0</v>
      </c>
      <c r="AU39" s="250">
        <f>SUMIFS($T$16:$T$165,$C$16:$C$165,$AS39)</f>
        <v>0</v>
      </c>
      <c r="AV39" s="250">
        <f>SUMIFS($AF$16:$AF$165,$C$16:$C$165,$AS39)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489" t="s">
        <v>179</v>
      </c>
      <c r="B40" s="490"/>
      <c r="C40" s="490"/>
      <c r="D40" s="483" t="s">
        <v>178</v>
      </c>
      <c r="E40" s="483"/>
      <c r="F40" s="483"/>
      <c r="G40" s="484"/>
      <c r="H40" s="122">
        <f>SUM(I40:S40)</f>
        <v>0</v>
      </c>
      <c r="I40" s="123">
        <f>I41</f>
        <v>0</v>
      </c>
      <c r="J40" s="366">
        <f t="shared" ref="J40:S40" si="56">J41</f>
        <v>0</v>
      </c>
      <c r="K40" s="125">
        <f t="shared" si="56"/>
        <v>0</v>
      </c>
      <c r="L40" s="382">
        <f t="shared" si="56"/>
        <v>0</v>
      </c>
      <c r="M40" s="165">
        <f t="shared" si="56"/>
        <v>0</v>
      </c>
      <c r="N40" s="124">
        <f t="shared" si="56"/>
        <v>0</v>
      </c>
      <c r="O40" s="124">
        <f t="shared" si="56"/>
        <v>0</v>
      </c>
      <c r="P40" s="124">
        <f t="shared" si="56"/>
        <v>0</v>
      </c>
      <c r="Q40" s="124">
        <f t="shared" si="56"/>
        <v>0</v>
      </c>
      <c r="R40" s="124">
        <f t="shared" si="56"/>
        <v>0</v>
      </c>
      <c r="S40" s="125">
        <f t="shared" si="56"/>
        <v>0</v>
      </c>
      <c r="T40" s="321">
        <f>SUM(U40:AE40)</f>
        <v>0</v>
      </c>
      <c r="U40" s="123">
        <f t="shared" ref="U40:AE40" si="57">U41</f>
        <v>0</v>
      </c>
      <c r="V40" s="366">
        <f t="shared" si="57"/>
        <v>0</v>
      </c>
      <c r="W40" s="125">
        <f t="shared" si="57"/>
        <v>0</v>
      </c>
      <c r="X40" s="382">
        <f t="shared" si="57"/>
        <v>0</v>
      </c>
      <c r="Y40" s="165">
        <f t="shared" si="57"/>
        <v>0</v>
      </c>
      <c r="Z40" s="124">
        <f t="shared" si="57"/>
        <v>0</v>
      </c>
      <c r="AA40" s="124">
        <f t="shared" si="57"/>
        <v>0</v>
      </c>
      <c r="AB40" s="124">
        <f t="shared" si="57"/>
        <v>0</v>
      </c>
      <c r="AC40" s="124">
        <f t="shared" si="57"/>
        <v>0</v>
      </c>
      <c r="AD40" s="124">
        <f t="shared" si="57"/>
        <v>0</v>
      </c>
      <c r="AE40" s="125">
        <f t="shared" si="57"/>
        <v>0</v>
      </c>
      <c r="AF40" s="337">
        <f>SUM(AG40:AQ40)</f>
        <v>0</v>
      </c>
      <c r="AG40" s="123">
        <f t="shared" ref="AG40:AQ40" si="58">AG41</f>
        <v>0</v>
      </c>
      <c r="AH40" s="366">
        <f t="shared" si="58"/>
        <v>0</v>
      </c>
      <c r="AI40" s="125">
        <f t="shared" si="58"/>
        <v>0</v>
      </c>
      <c r="AJ40" s="382">
        <f t="shared" si="58"/>
        <v>0</v>
      </c>
      <c r="AK40" s="165">
        <f t="shared" si="58"/>
        <v>0</v>
      </c>
      <c r="AL40" s="124">
        <f t="shared" si="58"/>
        <v>0</v>
      </c>
      <c r="AM40" s="124">
        <f t="shared" si="58"/>
        <v>0</v>
      </c>
      <c r="AN40" s="124">
        <f t="shared" si="58"/>
        <v>0</v>
      </c>
      <c r="AO40" s="124">
        <f t="shared" si="58"/>
        <v>0</v>
      </c>
      <c r="AP40" s="124">
        <f t="shared" si="58"/>
        <v>0</v>
      </c>
      <c r="AQ40" s="125">
        <f t="shared" si="58"/>
        <v>0</v>
      </c>
      <c r="AR40" s="401"/>
      <c r="AS40" s="147">
        <v>452</v>
      </c>
      <c r="AT40" s="250">
        <f>SUMIFS($H$16:$H$165,$C$16:$C$165,$AS40)</f>
        <v>0</v>
      </c>
      <c r="AU40" s="250">
        <f>SUMIFS($T$16:$T$165,$C$16:$C$165,$AS40)</f>
        <v>0</v>
      </c>
      <c r="AV40" s="250">
        <f>SUMIFS($AF$16:$AF$165,$C$16:$C$165,$AS40)</f>
        <v>0</v>
      </c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</row>
    <row r="41" spans="1:136" s="113" customFormat="1" ht="15.75" customHeight="1" x14ac:dyDescent="0.25">
      <c r="A41" s="360">
        <v>3</v>
      </c>
      <c r="B41" s="82"/>
      <c r="C41" s="129"/>
      <c r="D41" s="453" t="s">
        <v>16</v>
      </c>
      <c r="E41" s="453"/>
      <c r="F41" s="453"/>
      <c r="G41" s="454"/>
      <c r="H41" s="114">
        <f t="shared" ref="H41:H48" si="59">SUM(I41:S41)</f>
        <v>0</v>
      </c>
      <c r="I41" s="116">
        <f>I42+I46</f>
        <v>0</v>
      </c>
      <c r="J41" s="70">
        <f t="shared" ref="J41:S41" si="60">J42+J46</f>
        <v>0</v>
      </c>
      <c r="K41" s="118">
        <f t="shared" si="60"/>
        <v>0</v>
      </c>
      <c r="L41" s="383">
        <f t="shared" si="60"/>
        <v>0</v>
      </c>
      <c r="M41" s="134">
        <f t="shared" si="60"/>
        <v>0</v>
      </c>
      <c r="N41" s="117">
        <f t="shared" si="60"/>
        <v>0</v>
      </c>
      <c r="O41" s="117">
        <f t="shared" ref="O41" si="61">O42+O46</f>
        <v>0</v>
      </c>
      <c r="P41" s="117">
        <f t="shared" si="60"/>
        <v>0</v>
      </c>
      <c r="Q41" s="117">
        <f t="shared" si="60"/>
        <v>0</v>
      </c>
      <c r="R41" s="117">
        <f t="shared" si="60"/>
        <v>0</v>
      </c>
      <c r="S41" s="118">
        <f t="shared" si="60"/>
        <v>0</v>
      </c>
      <c r="T41" s="307">
        <f t="shared" ref="T41:T48" si="62">SUM(U41:AE41)</f>
        <v>0</v>
      </c>
      <c r="U41" s="116">
        <f t="shared" ref="U41:AE41" si="63">U42+U46</f>
        <v>0</v>
      </c>
      <c r="V41" s="70">
        <f t="shared" si="63"/>
        <v>0</v>
      </c>
      <c r="W41" s="118">
        <f t="shared" si="63"/>
        <v>0</v>
      </c>
      <c r="X41" s="383">
        <f t="shared" si="63"/>
        <v>0</v>
      </c>
      <c r="Y41" s="134">
        <f t="shared" si="63"/>
        <v>0</v>
      </c>
      <c r="Z41" s="117">
        <f t="shared" si="63"/>
        <v>0</v>
      </c>
      <c r="AA41" s="117">
        <f t="shared" ref="AA41" si="64">AA42+AA46</f>
        <v>0</v>
      </c>
      <c r="AB41" s="117">
        <f t="shared" si="63"/>
        <v>0</v>
      </c>
      <c r="AC41" s="117">
        <f t="shared" si="63"/>
        <v>0</v>
      </c>
      <c r="AD41" s="117">
        <f t="shared" si="63"/>
        <v>0</v>
      </c>
      <c r="AE41" s="118">
        <f t="shared" si="63"/>
        <v>0</v>
      </c>
      <c r="AF41" s="338">
        <f t="shared" ref="AF41:AF48" si="65">SUM(AG41:AQ41)</f>
        <v>0</v>
      </c>
      <c r="AG41" s="116">
        <f t="shared" ref="AG41:AQ41" si="66">AG42+AG46</f>
        <v>0</v>
      </c>
      <c r="AH41" s="70">
        <f t="shared" si="66"/>
        <v>0</v>
      </c>
      <c r="AI41" s="118">
        <f t="shared" si="66"/>
        <v>0</v>
      </c>
      <c r="AJ41" s="383">
        <f t="shared" si="66"/>
        <v>0</v>
      </c>
      <c r="AK41" s="134">
        <f t="shared" si="66"/>
        <v>0</v>
      </c>
      <c r="AL41" s="117">
        <f t="shared" si="66"/>
        <v>0</v>
      </c>
      <c r="AM41" s="117">
        <f t="shared" ref="AM41" si="67">AM42+AM46</f>
        <v>0</v>
      </c>
      <c r="AN41" s="117">
        <f t="shared" si="66"/>
        <v>0</v>
      </c>
      <c r="AO41" s="117">
        <f t="shared" si="66"/>
        <v>0</v>
      </c>
      <c r="AP41" s="117">
        <f t="shared" si="66"/>
        <v>0</v>
      </c>
      <c r="AQ41" s="118">
        <f t="shared" si="66"/>
        <v>0</v>
      </c>
      <c r="AR41" s="401"/>
      <c r="AS41" s="147"/>
      <c r="AT41" s="250"/>
      <c r="AU41" s="250"/>
      <c r="AV41" s="250"/>
      <c r="AX41" s="169"/>
      <c r="AY41" s="16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</row>
    <row r="42" spans="1:136" s="112" customFormat="1" ht="15.75" customHeight="1" x14ac:dyDescent="0.25">
      <c r="A42" s="482">
        <v>31</v>
      </c>
      <c r="B42" s="448"/>
      <c r="C42" s="129"/>
      <c r="D42" s="453" t="s">
        <v>0</v>
      </c>
      <c r="E42" s="453"/>
      <c r="F42" s="453"/>
      <c r="G42" s="454"/>
      <c r="H42" s="114">
        <f t="shared" si="59"/>
        <v>0</v>
      </c>
      <c r="I42" s="116">
        <f>SUM(I43:I45)</f>
        <v>0</v>
      </c>
      <c r="J42" s="70">
        <f t="shared" ref="J42:S42" si="68">SUM(J43:J45)</f>
        <v>0</v>
      </c>
      <c r="K42" s="118">
        <f t="shared" si="68"/>
        <v>0</v>
      </c>
      <c r="L42" s="383">
        <f t="shared" si="68"/>
        <v>0</v>
      </c>
      <c r="M42" s="134">
        <f t="shared" si="68"/>
        <v>0</v>
      </c>
      <c r="N42" s="117">
        <f t="shared" si="68"/>
        <v>0</v>
      </c>
      <c r="O42" s="117">
        <f t="shared" ref="O42" si="69">SUM(O43:O45)</f>
        <v>0</v>
      </c>
      <c r="P42" s="117">
        <f t="shared" si="68"/>
        <v>0</v>
      </c>
      <c r="Q42" s="117">
        <f t="shared" si="68"/>
        <v>0</v>
      </c>
      <c r="R42" s="117">
        <f t="shared" si="68"/>
        <v>0</v>
      </c>
      <c r="S42" s="285">
        <f t="shared" si="68"/>
        <v>0</v>
      </c>
      <c r="T42" s="324">
        <f t="shared" si="62"/>
        <v>0</v>
      </c>
      <c r="U42" s="116">
        <f t="shared" ref="U42:AE42" si="70">SUM(U43:U45)</f>
        <v>0</v>
      </c>
      <c r="V42" s="70">
        <f t="shared" si="70"/>
        <v>0</v>
      </c>
      <c r="W42" s="118">
        <f t="shared" si="70"/>
        <v>0</v>
      </c>
      <c r="X42" s="383">
        <f t="shared" si="70"/>
        <v>0</v>
      </c>
      <c r="Y42" s="134">
        <f t="shared" si="70"/>
        <v>0</v>
      </c>
      <c r="Z42" s="117">
        <f t="shared" si="70"/>
        <v>0</v>
      </c>
      <c r="AA42" s="117">
        <f t="shared" ref="AA42" si="71">SUM(AA43:AA45)</f>
        <v>0</v>
      </c>
      <c r="AB42" s="117">
        <f t="shared" si="70"/>
        <v>0</v>
      </c>
      <c r="AC42" s="117">
        <f t="shared" si="70"/>
        <v>0</v>
      </c>
      <c r="AD42" s="117">
        <f t="shared" si="70"/>
        <v>0</v>
      </c>
      <c r="AE42" s="285">
        <f t="shared" si="70"/>
        <v>0</v>
      </c>
      <c r="AF42" s="338">
        <f t="shared" si="65"/>
        <v>0</v>
      </c>
      <c r="AG42" s="116">
        <f t="shared" ref="AG42:AQ42" si="72">SUM(AG43:AG45)</f>
        <v>0</v>
      </c>
      <c r="AH42" s="70">
        <f t="shared" si="72"/>
        <v>0</v>
      </c>
      <c r="AI42" s="118">
        <f t="shared" si="72"/>
        <v>0</v>
      </c>
      <c r="AJ42" s="383">
        <f t="shared" si="72"/>
        <v>0</v>
      </c>
      <c r="AK42" s="134">
        <f t="shared" si="72"/>
        <v>0</v>
      </c>
      <c r="AL42" s="117">
        <f t="shared" si="72"/>
        <v>0</v>
      </c>
      <c r="AM42" s="117">
        <f t="shared" ref="AM42" si="73">SUM(AM43:AM45)</f>
        <v>0</v>
      </c>
      <c r="AN42" s="117">
        <f t="shared" si="72"/>
        <v>0</v>
      </c>
      <c r="AO42" s="117">
        <f t="shared" si="72"/>
        <v>0</v>
      </c>
      <c r="AP42" s="117">
        <f t="shared" si="72"/>
        <v>0</v>
      </c>
      <c r="AQ42" s="285">
        <f t="shared" si="72"/>
        <v>0</v>
      </c>
      <c r="AR42" s="401"/>
      <c r="AS42" s="147">
        <v>544</v>
      </c>
      <c r="AT42" s="320">
        <f>SUMIFS($H$16:$H$165,$C$16:$C$165,$AS42)</f>
        <v>0</v>
      </c>
      <c r="AU42" s="320">
        <f>SUMIFS($T$16:$T$165,$C$16:$C$165,$AS42)</f>
        <v>0</v>
      </c>
      <c r="AV42" s="320">
        <f>SUMIFS($AF$16:$AF$165,$C$16:$C$165,$AS42)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</row>
    <row r="43" spans="1:136" s="111" customFormat="1" ht="15.75" customHeight="1" x14ac:dyDescent="0.25">
      <c r="A43" s="286"/>
      <c r="B43" s="230"/>
      <c r="C43" s="230">
        <v>311</v>
      </c>
      <c r="D43" s="432" t="s">
        <v>1</v>
      </c>
      <c r="E43" s="432"/>
      <c r="F43" s="432"/>
      <c r="G43" s="432"/>
      <c r="H43" s="115">
        <f t="shared" si="59"/>
        <v>0</v>
      </c>
      <c r="I43" s="119"/>
      <c r="J43" s="133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 t="shared" si="62"/>
        <v>0</v>
      </c>
      <c r="U43" s="299"/>
      <c r="V43" s="305"/>
      <c r="W43" s="300"/>
      <c r="X43" s="386"/>
      <c r="Y43" s="301"/>
      <c r="Z43" s="302"/>
      <c r="AA43" s="302"/>
      <c r="AB43" s="302"/>
      <c r="AC43" s="302"/>
      <c r="AD43" s="302"/>
      <c r="AE43" s="300"/>
      <c r="AF43" s="339">
        <f t="shared" si="65"/>
        <v>0</v>
      </c>
      <c r="AG43" s="299"/>
      <c r="AH43" s="305"/>
      <c r="AI43" s="300"/>
      <c r="AJ43" s="386"/>
      <c r="AK43" s="301"/>
      <c r="AL43" s="302"/>
      <c r="AM43" s="302"/>
      <c r="AN43" s="302"/>
      <c r="AO43" s="302"/>
      <c r="AP43" s="302"/>
      <c r="AQ43" s="300"/>
      <c r="AR43" s="401"/>
      <c r="AS43" s="254">
        <v>545</v>
      </c>
      <c r="AT43" s="255">
        <f>SUMIFS($H$16:$H$165,$C$16:$C$165,$AS43)</f>
        <v>0</v>
      </c>
      <c r="AU43" s="255">
        <f>SUMIFS($T$16:$T$165,$C$16:$C$165,$AS43)</f>
        <v>0</v>
      </c>
      <c r="AV43" s="255">
        <f>SUMIFS($AF$16:$AF$165,$C$16:$C$165,$AS43)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86"/>
      <c r="B44" s="230"/>
      <c r="C44" s="230">
        <v>312</v>
      </c>
      <c r="D44" s="432" t="s">
        <v>2</v>
      </c>
      <c r="E44" s="432"/>
      <c r="F44" s="432"/>
      <c r="G44" s="433"/>
      <c r="H44" s="115">
        <f t="shared" si="59"/>
        <v>0</v>
      </c>
      <c r="I44" s="119"/>
      <c r="J44" s="133"/>
      <c r="K44" s="121"/>
      <c r="L44" s="384"/>
      <c r="M44" s="162"/>
      <c r="N44" s="120"/>
      <c r="O44" s="120"/>
      <c r="P44" s="120"/>
      <c r="Q44" s="120"/>
      <c r="R44" s="120"/>
      <c r="S44" s="121"/>
      <c r="T44" s="315">
        <f t="shared" si="62"/>
        <v>0</v>
      </c>
      <c r="U44" s="299"/>
      <c r="V44" s="305"/>
      <c r="W44" s="300"/>
      <c r="X44" s="386"/>
      <c r="Y44" s="301"/>
      <c r="Z44" s="302"/>
      <c r="AA44" s="302"/>
      <c r="AB44" s="302"/>
      <c r="AC44" s="302"/>
      <c r="AD44" s="302"/>
      <c r="AE44" s="300"/>
      <c r="AF44" s="339">
        <f t="shared" si="65"/>
        <v>0</v>
      </c>
      <c r="AG44" s="299"/>
      <c r="AH44" s="305"/>
      <c r="AI44" s="300"/>
      <c r="AJ44" s="386"/>
      <c r="AK44" s="301"/>
      <c r="AL44" s="302"/>
      <c r="AM44" s="302"/>
      <c r="AN44" s="302"/>
      <c r="AO44" s="302"/>
      <c r="AP44" s="302"/>
      <c r="AQ44" s="300"/>
      <c r="AR44" s="401"/>
      <c r="AS44" s="318" t="s">
        <v>155</v>
      </c>
      <c r="AT44" s="170">
        <f>SUM(AT18:AT43)</f>
        <v>7585065</v>
      </c>
      <c r="AU44" s="170">
        <f>SUM(AU18:AU43)</f>
        <v>0</v>
      </c>
      <c r="AV44" s="170">
        <f>SUM(AV18:AV43)</f>
        <v>0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86"/>
      <c r="B45" s="230"/>
      <c r="C45" s="230">
        <v>313</v>
      </c>
      <c r="D45" s="432" t="s">
        <v>3</v>
      </c>
      <c r="E45" s="432"/>
      <c r="F45" s="432"/>
      <c r="G45" s="432"/>
      <c r="H45" s="115">
        <f t="shared" si="59"/>
        <v>0</v>
      </c>
      <c r="I45" s="119"/>
      <c r="J45" s="133"/>
      <c r="K45" s="121"/>
      <c r="L45" s="384"/>
      <c r="M45" s="162"/>
      <c r="N45" s="120"/>
      <c r="O45" s="120"/>
      <c r="P45" s="120"/>
      <c r="Q45" s="120"/>
      <c r="R45" s="120"/>
      <c r="S45" s="121"/>
      <c r="T45" s="315">
        <f t="shared" si="62"/>
        <v>0</v>
      </c>
      <c r="U45" s="299"/>
      <c r="V45" s="305"/>
      <c r="W45" s="300"/>
      <c r="X45" s="386"/>
      <c r="Y45" s="301"/>
      <c r="Z45" s="302"/>
      <c r="AA45" s="302"/>
      <c r="AB45" s="302"/>
      <c r="AC45" s="302"/>
      <c r="AD45" s="302"/>
      <c r="AE45" s="300"/>
      <c r="AF45" s="339">
        <f t="shared" si="65"/>
        <v>0</v>
      </c>
      <c r="AG45" s="299"/>
      <c r="AH45" s="305"/>
      <c r="AI45" s="300"/>
      <c r="AJ45" s="386"/>
      <c r="AK45" s="301"/>
      <c r="AL45" s="302"/>
      <c r="AM45" s="302"/>
      <c r="AN45" s="302"/>
      <c r="AO45" s="302"/>
      <c r="AP45" s="302"/>
      <c r="AQ45" s="300"/>
      <c r="AR45" s="401"/>
      <c r="AS45" s="401"/>
      <c r="AT45" s="319"/>
      <c r="AU45" s="319"/>
      <c r="AV45" s="319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82">
        <v>32</v>
      </c>
      <c r="B46" s="448"/>
      <c r="C46" s="129"/>
      <c r="D46" s="453" t="s">
        <v>4</v>
      </c>
      <c r="E46" s="453"/>
      <c r="F46" s="453"/>
      <c r="G46" s="454"/>
      <c r="H46" s="114">
        <f t="shared" si="59"/>
        <v>0</v>
      </c>
      <c r="I46" s="116">
        <f>SUM(I47:I50)</f>
        <v>0</v>
      </c>
      <c r="J46" s="70">
        <f>SUM(J47:J50)</f>
        <v>0</v>
      </c>
      <c r="K46" s="118">
        <f t="shared" ref="K46:S46" si="74">SUM(K47:K50)</f>
        <v>0</v>
      </c>
      <c r="L46" s="383">
        <f t="shared" si="74"/>
        <v>0</v>
      </c>
      <c r="M46" s="134">
        <f t="shared" si="74"/>
        <v>0</v>
      </c>
      <c r="N46" s="117">
        <f t="shared" si="74"/>
        <v>0</v>
      </c>
      <c r="O46" s="117">
        <f t="shared" ref="O46" si="75">SUM(O47:O50)</f>
        <v>0</v>
      </c>
      <c r="P46" s="117">
        <f t="shared" si="74"/>
        <v>0</v>
      </c>
      <c r="Q46" s="117">
        <f t="shared" si="74"/>
        <v>0</v>
      </c>
      <c r="R46" s="117">
        <f t="shared" si="74"/>
        <v>0</v>
      </c>
      <c r="S46" s="118">
        <f t="shared" si="74"/>
        <v>0</v>
      </c>
      <c r="T46" s="307">
        <f t="shared" si="62"/>
        <v>0</v>
      </c>
      <c r="U46" s="116">
        <f t="shared" ref="U46:AE46" si="76">SUM(U47:U50)</f>
        <v>0</v>
      </c>
      <c r="V46" s="70">
        <f t="shared" si="76"/>
        <v>0</v>
      </c>
      <c r="W46" s="118">
        <f t="shared" si="76"/>
        <v>0</v>
      </c>
      <c r="X46" s="383">
        <f t="shared" si="76"/>
        <v>0</v>
      </c>
      <c r="Y46" s="134">
        <f t="shared" si="76"/>
        <v>0</v>
      </c>
      <c r="Z46" s="117">
        <f t="shared" si="76"/>
        <v>0</v>
      </c>
      <c r="AA46" s="117">
        <f t="shared" ref="AA46" si="77">SUM(AA47:AA50)</f>
        <v>0</v>
      </c>
      <c r="AB46" s="117">
        <f t="shared" si="76"/>
        <v>0</v>
      </c>
      <c r="AC46" s="117">
        <f t="shared" si="76"/>
        <v>0</v>
      </c>
      <c r="AD46" s="117">
        <f t="shared" si="76"/>
        <v>0</v>
      </c>
      <c r="AE46" s="118">
        <f t="shared" si="76"/>
        <v>0</v>
      </c>
      <c r="AF46" s="338">
        <f t="shared" si="65"/>
        <v>0</v>
      </c>
      <c r="AG46" s="116">
        <f t="shared" ref="AG46:AQ46" si="78">SUM(AG47:AG50)</f>
        <v>0</v>
      </c>
      <c r="AH46" s="70">
        <f t="shared" si="78"/>
        <v>0</v>
      </c>
      <c r="AI46" s="118">
        <f t="shared" si="78"/>
        <v>0</v>
      </c>
      <c r="AJ46" s="383">
        <f t="shared" si="78"/>
        <v>0</v>
      </c>
      <c r="AK46" s="134">
        <f t="shared" si="78"/>
        <v>0</v>
      </c>
      <c r="AL46" s="117">
        <f t="shared" si="78"/>
        <v>0</v>
      </c>
      <c r="AM46" s="117">
        <f t="shared" ref="AM46" si="79">SUM(AM47:AM50)</f>
        <v>0</v>
      </c>
      <c r="AN46" s="117">
        <f t="shared" si="78"/>
        <v>0</v>
      </c>
      <c r="AO46" s="117">
        <f t="shared" si="78"/>
        <v>0</v>
      </c>
      <c r="AP46" s="117">
        <f t="shared" si="78"/>
        <v>0</v>
      </c>
      <c r="AQ46" s="118">
        <f t="shared" si="78"/>
        <v>0</v>
      </c>
      <c r="AR46" s="401"/>
      <c r="AS46" s="401"/>
      <c r="AT46" s="402"/>
      <c r="AU46" s="402"/>
      <c r="AV46" s="402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</row>
    <row r="47" spans="1:136" s="111" customFormat="1" ht="15.75" customHeight="1" x14ac:dyDescent="0.25">
      <c r="A47" s="286"/>
      <c r="B47" s="230"/>
      <c r="C47" s="230">
        <v>321</v>
      </c>
      <c r="D47" s="432" t="s">
        <v>5</v>
      </c>
      <c r="E47" s="432"/>
      <c r="F47" s="432"/>
      <c r="G47" s="432"/>
      <c r="H47" s="115">
        <f t="shared" si="59"/>
        <v>0</v>
      </c>
      <c r="I47" s="119"/>
      <c r="J47" s="133"/>
      <c r="K47" s="121"/>
      <c r="L47" s="384"/>
      <c r="M47" s="162"/>
      <c r="N47" s="120"/>
      <c r="O47" s="120"/>
      <c r="P47" s="120"/>
      <c r="Q47" s="120"/>
      <c r="R47" s="120"/>
      <c r="S47" s="121"/>
      <c r="T47" s="315">
        <f t="shared" si="62"/>
        <v>0</v>
      </c>
      <c r="U47" s="299"/>
      <c r="V47" s="305"/>
      <c r="W47" s="300"/>
      <c r="X47" s="386"/>
      <c r="Y47" s="301"/>
      <c r="Z47" s="302"/>
      <c r="AA47" s="302"/>
      <c r="AB47" s="302"/>
      <c r="AC47" s="302"/>
      <c r="AD47" s="302"/>
      <c r="AE47" s="300"/>
      <c r="AF47" s="339">
        <f t="shared" si="65"/>
        <v>0</v>
      </c>
      <c r="AG47" s="299"/>
      <c r="AH47" s="305"/>
      <c r="AI47" s="300"/>
      <c r="AJ47" s="386"/>
      <c r="AK47" s="301"/>
      <c r="AL47" s="302"/>
      <c r="AM47" s="302"/>
      <c r="AN47" s="302"/>
      <c r="AO47" s="302"/>
      <c r="AP47" s="302"/>
      <c r="AQ47" s="300"/>
      <c r="AR47" s="401"/>
      <c r="AS47" s="401"/>
      <c r="AT47" s="319"/>
      <c r="AU47" s="319"/>
      <c r="AV47" s="319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86"/>
      <c r="B48" s="230"/>
      <c r="C48" s="230">
        <v>322</v>
      </c>
      <c r="D48" s="432" t="s">
        <v>6</v>
      </c>
      <c r="E48" s="432"/>
      <c r="F48" s="432"/>
      <c r="G48" s="432"/>
      <c r="H48" s="115">
        <f t="shared" si="59"/>
        <v>0</v>
      </c>
      <c r="I48" s="119"/>
      <c r="J48" s="133"/>
      <c r="K48" s="121"/>
      <c r="L48" s="384"/>
      <c r="M48" s="162"/>
      <c r="N48" s="120"/>
      <c r="O48" s="120"/>
      <c r="P48" s="120"/>
      <c r="Q48" s="120"/>
      <c r="R48" s="120"/>
      <c r="S48" s="121"/>
      <c r="T48" s="315">
        <f t="shared" si="62"/>
        <v>0</v>
      </c>
      <c r="U48" s="299"/>
      <c r="V48" s="305"/>
      <c r="W48" s="300"/>
      <c r="X48" s="386"/>
      <c r="Y48" s="301"/>
      <c r="Z48" s="302"/>
      <c r="AA48" s="302"/>
      <c r="AB48" s="302"/>
      <c r="AC48" s="302"/>
      <c r="AD48" s="302"/>
      <c r="AE48" s="300"/>
      <c r="AF48" s="339">
        <f t="shared" si="65"/>
        <v>0</v>
      </c>
      <c r="AG48" s="299"/>
      <c r="AH48" s="305"/>
      <c r="AI48" s="300"/>
      <c r="AJ48" s="386"/>
      <c r="AK48" s="301"/>
      <c r="AL48" s="302"/>
      <c r="AM48" s="302"/>
      <c r="AN48" s="302"/>
      <c r="AO48" s="302"/>
      <c r="AP48" s="302"/>
      <c r="AQ48" s="300"/>
      <c r="AR48" s="401"/>
      <c r="AS48" s="401"/>
      <c r="AT48" s="319"/>
      <c r="AU48" s="319"/>
      <c r="AV48" s="319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86"/>
      <c r="B49" s="230"/>
      <c r="C49" s="230">
        <v>323</v>
      </c>
      <c r="D49" s="432" t="s">
        <v>7</v>
      </c>
      <c r="E49" s="432"/>
      <c r="F49" s="432"/>
      <c r="G49" s="432"/>
      <c r="H49" s="115">
        <f>SUM(I49:S49)</f>
        <v>0</v>
      </c>
      <c r="I49" s="119"/>
      <c r="J49" s="133"/>
      <c r="K49" s="121"/>
      <c r="L49" s="384"/>
      <c r="M49" s="162"/>
      <c r="N49" s="120"/>
      <c r="O49" s="120"/>
      <c r="P49" s="120"/>
      <c r="Q49" s="120"/>
      <c r="R49" s="120"/>
      <c r="S49" s="121"/>
      <c r="T49" s="315">
        <f>SUM(U49:AE49)</f>
        <v>0</v>
      </c>
      <c r="U49" s="299"/>
      <c r="V49" s="305"/>
      <c r="W49" s="300"/>
      <c r="X49" s="386"/>
      <c r="Y49" s="301"/>
      <c r="Z49" s="302"/>
      <c r="AA49" s="302"/>
      <c r="AB49" s="302"/>
      <c r="AC49" s="302"/>
      <c r="AD49" s="302"/>
      <c r="AE49" s="300"/>
      <c r="AF49" s="339">
        <f>SUM(AG49:AQ49)</f>
        <v>0</v>
      </c>
      <c r="AG49" s="299"/>
      <c r="AH49" s="305"/>
      <c r="AI49" s="300"/>
      <c r="AJ49" s="386"/>
      <c r="AK49" s="301"/>
      <c r="AL49" s="302"/>
      <c r="AM49" s="302"/>
      <c r="AN49" s="302"/>
      <c r="AO49" s="302"/>
      <c r="AP49" s="302"/>
      <c r="AQ49" s="300"/>
      <c r="AR49" s="401"/>
      <c r="AS49" s="401"/>
      <c r="AT49" s="319"/>
      <c r="AU49" s="319"/>
      <c r="AV49" s="319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86"/>
      <c r="B50" s="230"/>
      <c r="C50" s="230">
        <v>329</v>
      </c>
      <c r="D50" s="432" t="s">
        <v>8</v>
      </c>
      <c r="E50" s="432"/>
      <c r="F50" s="432"/>
      <c r="G50" s="433"/>
      <c r="H50" s="115">
        <f t="shared" ref="H50" si="80">SUM(I50:S50)</f>
        <v>0</v>
      </c>
      <c r="I50" s="119"/>
      <c r="J50" s="133"/>
      <c r="K50" s="121"/>
      <c r="L50" s="384"/>
      <c r="M50" s="162"/>
      <c r="N50" s="120"/>
      <c r="O50" s="120"/>
      <c r="P50" s="120"/>
      <c r="Q50" s="120"/>
      <c r="R50" s="120"/>
      <c r="S50" s="121"/>
      <c r="T50" s="315">
        <f t="shared" ref="T50" si="81">SUM(U50:AE50)</f>
        <v>0</v>
      </c>
      <c r="U50" s="299"/>
      <c r="V50" s="305"/>
      <c r="W50" s="300"/>
      <c r="X50" s="386"/>
      <c r="Y50" s="301"/>
      <c r="Z50" s="302"/>
      <c r="AA50" s="302"/>
      <c r="AB50" s="302"/>
      <c r="AC50" s="302"/>
      <c r="AD50" s="302"/>
      <c r="AE50" s="300"/>
      <c r="AF50" s="339">
        <f t="shared" ref="AF50" si="82">SUM(AG50:AQ50)</f>
        <v>0</v>
      </c>
      <c r="AG50" s="299"/>
      <c r="AH50" s="305"/>
      <c r="AI50" s="300"/>
      <c r="AJ50" s="386"/>
      <c r="AK50" s="301"/>
      <c r="AL50" s="302"/>
      <c r="AM50" s="302"/>
      <c r="AN50" s="302"/>
      <c r="AO50" s="302"/>
      <c r="AP50" s="302"/>
      <c r="AQ50" s="300"/>
      <c r="AR50" s="401"/>
      <c r="AS50" s="401"/>
      <c r="AT50" s="319"/>
      <c r="AU50" s="319"/>
      <c r="AV50" s="319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58"/>
      <c r="B51" s="358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401"/>
      <c r="AS51" s="401"/>
      <c r="AT51" s="319"/>
      <c r="AU51" s="319"/>
      <c r="AV51" s="319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506" t="s">
        <v>144</v>
      </c>
      <c r="B52" s="507"/>
      <c r="C52" s="507"/>
      <c r="D52" s="504" t="s">
        <v>145</v>
      </c>
      <c r="E52" s="504"/>
      <c r="F52" s="504"/>
      <c r="G52" s="505"/>
      <c r="H52" s="136">
        <f>SUM(I52:S52)</f>
        <v>240</v>
      </c>
      <c r="I52" s="137">
        <f t="shared" ref="I52:S52" si="83">I53+I78+I90+I102+I111</f>
        <v>240</v>
      </c>
      <c r="J52" s="365">
        <f t="shared" si="83"/>
        <v>0</v>
      </c>
      <c r="K52" s="167">
        <f t="shared" si="83"/>
        <v>0</v>
      </c>
      <c r="L52" s="381">
        <f t="shared" si="83"/>
        <v>0</v>
      </c>
      <c r="M52" s="164">
        <f t="shared" si="83"/>
        <v>0</v>
      </c>
      <c r="N52" s="138">
        <f t="shared" si="83"/>
        <v>0</v>
      </c>
      <c r="O52" s="138">
        <f t="shared" si="83"/>
        <v>0</v>
      </c>
      <c r="P52" s="138">
        <f t="shared" si="83"/>
        <v>0</v>
      </c>
      <c r="Q52" s="138">
        <f t="shared" si="83"/>
        <v>0</v>
      </c>
      <c r="R52" s="138">
        <f t="shared" si="83"/>
        <v>0</v>
      </c>
      <c r="S52" s="167">
        <f t="shared" si="83"/>
        <v>0</v>
      </c>
      <c r="T52" s="322">
        <f>SUM(U52:AE52)</f>
        <v>0</v>
      </c>
      <c r="U52" s="137">
        <f t="shared" ref="U52:AE52" si="84">U53+U78+U90+U102+U111</f>
        <v>0</v>
      </c>
      <c r="V52" s="365">
        <f t="shared" si="84"/>
        <v>0</v>
      </c>
      <c r="W52" s="167">
        <f t="shared" si="84"/>
        <v>0</v>
      </c>
      <c r="X52" s="381">
        <f t="shared" si="84"/>
        <v>0</v>
      </c>
      <c r="Y52" s="164">
        <f t="shared" si="84"/>
        <v>0</v>
      </c>
      <c r="Z52" s="138">
        <f t="shared" si="84"/>
        <v>0</v>
      </c>
      <c r="AA52" s="138">
        <f t="shared" si="84"/>
        <v>0</v>
      </c>
      <c r="AB52" s="138">
        <f t="shared" si="84"/>
        <v>0</v>
      </c>
      <c r="AC52" s="138">
        <f t="shared" si="84"/>
        <v>0</v>
      </c>
      <c r="AD52" s="138">
        <f t="shared" si="84"/>
        <v>0</v>
      </c>
      <c r="AE52" s="167">
        <f t="shared" si="84"/>
        <v>0</v>
      </c>
      <c r="AF52" s="336">
        <f>SUM(AG52:AQ52)</f>
        <v>0</v>
      </c>
      <c r="AG52" s="137">
        <f t="shared" ref="AG52:AQ52" si="85">AG53+AG78+AG90+AG102+AG111</f>
        <v>0</v>
      </c>
      <c r="AH52" s="365">
        <f t="shared" si="85"/>
        <v>0</v>
      </c>
      <c r="AI52" s="167">
        <f t="shared" si="85"/>
        <v>0</v>
      </c>
      <c r="AJ52" s="381">
        <f t="shared" si="85"/>
        <v>0</v>
      </c>
      <c r="AK52" s="164">
        <f t="shared" si="85"/>
        <v>0</v>
      </c>
      <c r="AL52" s="138">
        <f t="shared" si="85"/>
        <v>0</v>
      </c>
      <c r="AM52" s="138">
        <f t="shared" si="85"/>
        <v>0</v>
      </c>
      <c r="AN52" s="138">
        <f t="shared" si="85"/>
        <v>0</v>
      </c>
      <c r="AO52" s="138">
        <f t="shared" si="85"/>
        <v>0</v>
      </c>
      <c r="AP52" s="138">
        <f t="shared" si="85"/>
        <v>0</v>
      </c>
      <c r="AQ52" s="167">
        <f t="shared" si="85"/>
        <v>0</v>
      </c>
      <c r="AR52" s="401"/>
      <c r="AS52" s="401"/>
      <c r="AT52" s="400"/>
      <c r="AU52" s="400"/>
      <c r="AV52" s="400"/>
      <c r="AX52" s="169"/>
      <c r="AY52" s="169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247"/>
      <c r="DX52" s="247"/>
      <c r="DY52" s="247"/>
      <c r="DZ52" s="247"/>
      <c r="EA52" s="247"/>
      <c r="EB52" s="247"/>
      <c r="EC52" s="247"/>
      <c r="ED52" s="247"/>
      <c r="EE52" s="247"/>
      <c r="EF52" s="247"/>
    </row>
    <row r="53" spans="1:136" s="113" customFormat="1" ht="25.9" customHeight="1" x14ac:dyDescent="0.25">
      <c r="A53" s="489" t="s">
        <v>69</v>
      </c>
      <c r="B53" s="490"/>
      <c r="C53" s="490"/>
      <c r="D53" s="483" t="s">
        <v>151</v>
      </c>
      <c r="E53" s="483"/>
      <c r="F53" s="483"/>
      <c r="G53" s="484"/>
      <c r="H53" s="122">
        <f>SUM(I53:S53)</f>
        <v>0</v>
      </c>
      <c r="I53" s="123">
        <f t="shared" ref="I53:S53" si="86">I54+I67</f>
        <v>0</v>
      </c>
      <c r="J53" s="366">
        <f t="shared" si="86"/>
        <v>0</v>
      </c>
      <c r="K53" s="125">
        <f t="shared" si="86"/>
        <v>0</v>
      </c>
      <c r="L53" s="382">
        <f t="shared" si="86"/>
        <v>0</v>
      </c>
      <c r="M53" s="165">
        <f t="shared" si="86"/>
        <v>0</v>
      </c>
      <c r="N53" s="124">
        <f t="shared" si="86"/>
        <v>0</v>
      </c>
      <c r="O53" s="124">
        <f t="shared" si="86"/>
        <v>0</v>
      </c>
      <c r="P53" s="124">
        <f t="shared" si="86"/>
        <v>0</v>
      </c>
      <c r="Q53" s="124">
        <f t="shared" si="86"/>
        <v>0</v>
      </c>
      <c r="R53" s="124">
        <f t="shared" si="86"/>
        <v>0</v>
      </c>
      <c r="S53" s="125">
        <f t="shared" si="86"/>
        <v>0</v>
      </c>
      <c r="T53" s="321">
        <f>SUM(U53:AE53)</f>
        <v>0</v>
      </c>
      <c r="U53" s="123">
        <f t="shared" ref="U53:AE53" si="87">U54+U67</f>
        <v>0</v>
      </c>
      <c r="V53" s="366">
        <f t="shared" si="87"/>
        <v>0</v>
      </c>
      <c r="W53" s="125">
        <f t="shared" si="87"/>
        <v>0</v>
      </c>
      <c r="X53" s="382">
        <f t="shared" si="87"/>
        <v>0</v>
      </c>
      <c r="Y53" s="165">
        <f t="shared" si="87"/>
        <v>0</v>
      </c>
      <c r="Z53" s="124">
        <f t="shared" si="87"/>
        <v>0</v>
      </c>
      <c r="AA53" s="124">
        <f t="shared" si="87"/>
        <v>0</v>
      </c>
      <c r="AB53" s="124">
        <f t="shared" si="87"/>
        <v>0</v>
      </c>
      <c r="AC53" s="124">
        <f t="shared" si="87"/>
        <v>0</v>
      </c>
      <c r="AD53" s="124">
        <f t="shared" si="87"/>
        <v>0</v>
      </c>
      <c r="AE53" s="125">
        <f t="shared" si="87"/>
        <v>0</v>
      </c>
      <c r="AF53" s="337">
        <f>SUM(AG53:AQ53)</f>
        <v>0</v>
      </c>
      <c r="AG53" s="123">
        <f t="shared" ref="AG53:AQ53" si="88">AG54+AG67</f>
        <v>0</v>
      </c>
      <c r="AH53" s="366">
        <f t="shared" si="88"/>
        <v>0</v>
      </c>
      <c r="AI53" s="125">
        <f t="shared" si="88"/>
        <v>0</v>
      </c>
      <c r="AJ53" s="382">
        <f t="shared" si="88"/>
        <v>0</v>
      </c>
      <c r="AK53" s="165">
        <f t="shared" si="88"/>
        <v>0</v>
      </c>
      <c r="AL53" s="124">
        <f t="shared" si="88"/>
        <v>0</v>
      </c>
      <c r="AM53" s="124">
        <f t="shared" si="88"/>
        <v>0</v>
      </c>
      <c r="AN53" s="124">
        <f t="shared" si="88"/>
        <v>0</v>
      </c>
      <c r="AO53" s="124">
        <f t="shared" si="88"/>
        <v>0</v>
      </c>
      <c r="AP53" s="124">
        <f t="shared" si="88"/>
        <v>0</v>
      </c>
      <c r="AQ53" s="125">
        <f t="shared" si="88"/>
        <v>0</v>
      </c>
      <c r="AR53" s="401"/>
      <c r="AS53" s="401"/>
      <c r="AT53" s="400"/>
      <c r="AU53" s="400"/>
      <c r="AV53" s="400"/>
      <c r="AX53" s="147"/>
      <c r="AY53" s="147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</row>
    <row r="54" spans="1:136" s="113" customFormat="1" ht="15.75" customHeight="1" x14ac:dyDescent="0.25">
      <c r="A54" s="284">
        <v>3</v>
      </c>
      <c r="B54" s="82"/>
      <c r="C54" s="129"/>
      <c r="D54" s="453" t="s">
        <v>16</v>
      </c>
      <c r="E54" s="453"/>
      <c r="F54" s="453"/>
      <c r="G54" s="454"/>
      <c r="H54" s="114">
        <f t="shared" ref="H54:H57" si="89">SUM(I54:S54)</f>
        <v>0</v>
      </c>
      <c r="I54" s="116">
        <f>I55+I61+I63+I65</f>
        <v>0</v>
      </c>
      <c r="J54" s="70">
        <f t="shared" ref="J54:S54" si="90">J55+J61+J63+J65</f>
        <v>0</v>
      </c>
      <c r="K54" s="118">
        <f t="shared" si="90"/>
        <v>0</v>
      </c>
      <c r="L54" s="383">
        <f t="shared" si="90"/>
        <v>0</v>
      </c>
      <c r="M54" s="134">
        <f t="shared" si="90"/>
        <v>0</v>
      </c>
      <c r="N54" s="117">
        <f t="shared" si="90"/>
        <v>0</v>
      </c>
      <c r="O54" s="117">
        <f t="shared" si="90"/>
        <v>0</v>
      </c>
      <c r="P54" s="117">
        <f t="shared" si="90"/>
        <v>0</v>
      </c>
      <c r="Q54" s="117">
        <f t="shared" si="90"/>
        <v>0</v>
      </c>
      <c r="R54" s="117">
        <f>R55+R61+R63+R65</f>
        <v>0</v>
      </c>
      <c r="S54" s="118">
        <f t="shared" si="90"/>
        <v>0</v>
      </c>
      <c r="T54" s="307">
        <f t="shared" ref="T54:T57" si="91">SUM(U54:AE54)</f>
        <v>0</v>
      </c>
      <c r="U54" s="116">
        <f t="shared" ref="U54:AE54" si="92">U55+U61+U63+U65</f>
        <v>0</v>
      </c>
      <c r="V54" s="70">
        <f t="shared" si="92"/>
        <v>0</v>
      </c>
      <c r="W54" s="118">
        <f t="shared" si="92"/>
        <v>0</v>
      </c>
      <c r="X54" s="383">
        <f t="shared" si="92"/>
        <v>0</v>
      </c>
      <c r="Y54" s="134">
        <f t="shared" si="92"/>
        <v>0</v>
      </c>
      <c r="Z54" s="117">
        <f t="shared" si="92"/>
        <v>0</v>
      </c>
      <c r="AA54" s="117">
        <f t="shared" si="92"/>
        <v>0</v>
      </c>
      <c r="AB54" s="117">
        <f t="shared" si="92"/>
        <v>0</v>
      </c>
      <c r="AC54" s="117">
        <f t="shared" si="92"/>
        <v>0</v>
      </c>
      <c r="AD54" s="117">
        <f t="shared" si="92"/>
        <v>0</v>
      </c>
      <c r="AE54" s="118">
        <f t="shared" si="92"/>
        <v>0</v>
      </c>
      <c r="AF54" s="338">
        <f t="shared" ref="AF54:AF57" si="93">SUM(AG54:AQ54)</f>
        <v>0</v>
      </c>
      <c r="AG54" s="116">
        <f t="shared" ref="AG54:AP54" si="94">AG55+AG61+AG63+AG65</f>
        <v>0</v>
      </c>
      <c r="AH54" s="70">
        <f t="shared" si="94"/>
        <v>0</v>
      </c>
      <c r="AI54" s="118">
        <f t="shared" si="94"/>
        <v>0</v>
      </c>
      <c r="AJ54" s="383">
        <f t="shared" si="94"/>
        <v>0</v>
      </c>
      <c r="AK54" s="134">
        <f t="shared" si="94"/>
        <v>0</v>
      </c>
      <c r="AL54" s="117">
        <f t="shared" si="94"/>
        <v>0</v>
      </c>
      <c r="AM54" s="117">
        <f t="shared" si="94"/>
        <v>0</v>
      </c>
      <c r="AN54" s="117">
        <f t="shared" si="94"/>
        <v>0</v>
      </c>
      <c r="AO54" s="117">
        <f t="shared" si="94"/>
        <v>0</v>
      </c>
      <c r="AP54" s="117">
        <f t="shared" si="94"/>
        <v>0</v>
      </c>
      <c r="AQ54" s="118">
        <f>AQ55+AQ61+AQ63+AQ65</f>
        <v>0</v>
      </c>
      <c r="AR54" s="401"/>
      <c r="AS54" s="401"/>
      <c r="AT54" s="400"/>
      <c r="AU54" s="400"/>
      <c r="AV54" s="400"/>
      <c r="AX54" s="146"/>
      <c r="AY54" s="146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8"/>
      <c r="EF54" s="248"/>
    </row>
    <row r="55" spans="1:136" s="112" customFormat="1" ht="15.75" customHeight="1" x14ac:dyDescent="0.25">
      <c r="A55" s="482">
        <v>32</v>
      </c>
      <c r="B55" s="448"/>
      <c r="C55" s="129"/>
      <c r="D55" s="453" t="s">
        <v>4</v>
      </c>
      <c r="E55" s="453"/>
      <c r="F55" s="453"/>
      <c r="G55" s="454"/>
      <c r="H55" s="114">
        <f t="shared" si="89"/>
        <v>0</v>
      </c>
      <c r="I55" s="116">
        <f>SUM(I56:I60)</f>
        <v>0</v>
      </c>
      <c r="J55" s="70">
        <f>SUM(J56:J60)</f>
        <v>0</v>
      </c>
      <c r="K55" s="118">
        <f>SUM(K56:K60)</f>
        <v>0</v>
      </c>
      <c r="L55" s="383">
        <f t="shared" ref="L55:S55" si="95">SUM(L56:L60)</f>
        <v>0</v>
      </c>
      <c r="M55" s="134">
        <f t="shared" si="95"/>
        <v>0</v>
      </c>
      <c r="N55" s="117">
        <f t="shared" si="95"/>
        <v>0</v>
      </c>
      <c r="O55" s="117">
        <f t="shared" ref="O55" si="96">SUM(O56:O60)</f>
        <v>0</v>
      </c>
      <c r="P55" s="117">
        <f t="shared" si="95"/>
        <v>0</v>
      </c>
      <c r="Q55" s="117">
        <f t="shared" si="95"/>
        <v>0</v>
      </c>
      <c r="R55" s="117">
        <f>SUM(R56:R60)</f>
        <v>0</v>
      </c>
      <c r="S55" s="118">
        <f t="shared" si="95"/>
        <v>0</v>
      </c>
      <c r="T55" s="307">
        <f t="shared" si="91"/>
        <v>0</v>
      </c>
      <c r="U55" s="116">
        <f>SUM(U56:U60)</f>
        <v>0</v>
      </c>
      <c r="V55" s="70">
        <f>SUM(V56:V60)</f>
        <v>0</v>
      </c>
      <c r="W55" s="118">
        <f t="shared" ref="W55:AD55" si="97">SUM(W56:W60)</f>
        <v>0</v>
      </c>
      <c r="X55" s="383">
        <f t="shared" si="97"/>
        <v>0</v>
      </c>
      <c r="Y55" s="134">
        <f t="shared" si="97"/>
        <v>0</v>
      </c>
      <c r="Z55" s="117">
        <f t="shared" si="97"/>
        <v>0</v>
      </c>
      <c r="AA55" s="117">
        <f t="shared" ref="AA55" si="98">SUM(AA56:AA60)</f>
        <v>0</v>
      </c>
      <c r="AB55" s="117">
        <f t="shared" si="97"/>
        <v>0</v>
      </c>
      <c r="AC55" s="117">
        <f t="shared" si="97"/>
        <v>0</v>
      </c>
      <c r="AD55" s="117">
        <f t="shared" si="97"/>
        <v>0</v>
      </c>
      <c r="AE55" s="118">
        <f>SUM(AE56:AE60)</f>
        <v>0</v>
      </c>
      <c r="AF55" s="338">
        <f t="shared" si="93"/>
        <v>0</v>
      </c>
      <c r="AG55" s="116">
        <f>SUM(AG56:AG60)</f>
        <v>0</v>
      </c>
      <c r="AH55" s="70">
        <f>SUM(AH56:AH60)</f>
        <v>0</v>
      </c>
      <c r="AI55" s="118">
        <f t="shared" ref="AI55:AP55" si="99">SUM(AI56:AI60)</f>
        <v>0</v>
      </c>
      <c r="AJ55" s="383">
        <f t="shared" si="99"/>
        <v>0</v>
      </c>
      <c r="AK55" s="134">
        <f t="shared" si="99"/>
        <v>0</v>
      </c>
      <c r="AL55" s="117">
        <f t="shared" si="99"/>
        <v>0</v>
      </c>
      <c r="AM55" s="117">
        <f t="shared" ref="AM55" si="100">SUM(AM56:AM60)</f>
        <v>0</v>
      </c>
      <c r="AN55" s="117">
        <f t="shared" si="99"/>
        <v>0</v>
      </c>
      <c r="AO55" s="117">
        <f t="shared" si="99"/>
        <v>0</v>
      </c>
      <c r="AP55" s="117">
        <f t="shared" si="99"/>
        <v>0</v>
      </c>
      <c r="AQ55" s="118">
        <f>SUM(AQ56:AQ60)</f>
        <v>0</v>
      </c>
      <c r="AR55" s="401"/>
      <c r="AS55" s="401"/>
      <c r="AT55" s="402"/>
      <c r="AU55" s="402"/>
      <c r="AV55" s="402"/>
      <c r="AX55" s="249"/>
      <c r="AY55" s="24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</row>
    <row r="56" spans="1:136" s="111" customFormat="1" ht="15.75" customHeight="1" x14ac:dyDescent="0.25">
      <c r="A56" s="286"/>
      <c r="B56" s="230"/>
      <c r="C56" s="230">
        <v>321</v>
      </c>
      <c r="D56" s="432" t="s">
        <v>5</v>
      </c>
      <c r="E56" s="432"/>
      <c r="F56" s="432"/>
      <c r="G56" s="432"/>
      <c r="H56" s="115">
        <f t="shared" si="89"/>
        <v>0</v>
      </c>
      <c r="I56" s="119"/>
      <c r="J56" s="133"/>
      <c r="K56" s="121"/>
      <c r="L56" s="384"/>
      <c r="M56" s="162"/>
      <c r="N56" s="120"/>
      <c r="O56" s="120"/>
      <c r="P56" s="120"/>
      <c r="Q56" s="120"/>
      <c r="R56" s="120"/>
      <c r="S56" s="121"/>
      <c r="T56" s="315">
        <f t="shared" si="91"/>
        <v>0</v>
      </c>
      <c r="U56" s="299"/>
      <c r="V56" s="305"/>
      <c r="W56" s="300"/>
      <c r="X56" s="386"/>
      <c r="Y56" s="301"/>
      <c r="Z56" s="302"/>
      <c r="AA56" s="302"/>
      <c r="AB56" s="302"/>
      <c r="AC56" s="302"/>
      <c r="AD56" s="302"/>
      <c r="AE56" s="300"/>
      <c r="AF56" s="339">
        <f t="shared" si="93"/>
        <v>0</v>
      </c>
      <c r="AG56" s="299"/>
      <c r="AH56" s="305"/>
      <c r="AI56" s="300"/>
      <c r="AJ56" s="386"/>
      <c r="AK56" s="301"/>
      <c r="AL56" s="302"/>
      <c r="AM56" s="302"/>
      <c r="AN56" s="302"/>
      <c r="AO56" s="302"/>
      <c r="AP56" s="302"/>
      <c r="AQ56" s="300"/>
      <c r="AR56" s="401"/>
      <c r="AS56" s="401"/>
      <c r="AT56" s="319"/>
      <c r="AU56" s="319"/>
      <c r="AV56" s="319"/>
      <c r="AX56" s="249"/>
      <c r="AY56" s="249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86"/>
      <c r="B57" s="230"/>
      <c r="C57" s="230">
        <v>322</v>
      </c>
      <c r="D57" s="432" t="s">
        <v>6</v>
      </c>
      <c r="E57" s="432"/>
      <c r="F57" s="432"/>
      <c r="G57" s="432"/>
      <c r="H57" s="115">
        <f t="shared" si="89"/>
        <v>0</v>
      </c>
      <c r="I57" s="119"/>
      <c r="J57" s="133"/>
      <c r="K57" s="121"/>
      <c r="L57" s="384"/>
      <c r="M57" s="162"/>
      <c r="N57" s="120"/>
      <c r="O57" s="120"/>
      <c r="P57" s="120"/>
      <c r="Q57" s="120"/>
      <c r="R57" s="120"/>
      <c r="S57" s="121"/>
      <c r="T57" s="315">
        <f t="shared" si="91"/>
        <v>0</v>
      </c>
      <c r="U57" s="299"/>
      <c r="V57" s="305"/>
      <c r="W57" s="300"/>
      <c r="X57" s="386"/>
      <c r="Y57" s="301"/>
      <c r="Z57" s="302"/>
      <c r="AA57" s="302"/>
      <c r="AB57" s="302"/>
      <c r="AC57" s="302"/>
      <c r="AD57" s="302"/>
      <c r="AE57" s="300"/>
      <c r="AF57" s="339">
        <f t="shared" si="93"/>
        <v>0</v>
      </c>
      <c r="AG57" s="299"/>
      <c r="AH57" s="305"/>
      <c r="AI57" s="300"/>
      <c r="AJ57" s="386"/>
      <c r="AK57" s="301"/>
      <c r="AL57" s="302"/>
      <c r="AM57" s="302"/>
      <c r="AN57" s="302"/>
      <c r="AO57" s="302"/>
      <c r="AP57" s="302"/>
      <c r="AQ57" s="300"/>
      <c r="AR57" s="401"/>
      <c r="AS57" s="401"/>
      <c r="AT57" s="319"/>
      <c r="AU57" s="319"/>
      <c r="AV57" s="319"/>
      <c r="AX57" s="169"/>
      <c r="AY57" s="169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86"/>
      <c r="B58" s="230"/>
      <c r="C58" s="230">
        <v>323</v>
      </c>
      <c r="D58" s="432" t="s">
        <v>7</v>
      </c>
      <c r="E58" s="432"/>
      <c r="F58" s="432"/>
      <c r="G58" s="432"/>
      <c r="H58" s="115">
        <f>SUM(I58:S58)</f>
        <v>0</v>
      </c>
      <c r="I58" s="119"/>
      <c r="J58" s="133"/>
      <c r="K58" s="121"/>
      <c r="L58" s="384"/>
      <c r="M58" s="162"/>
      <c r="N58" s="120"/>
      <c r="O58" s="120"/>
      <c r="P58" s="120"/>
      <c r="Q58" s="120"/>
      <c r="R58" s="120"/>
      <c r="S58" s="121"/>
      <c r="T58" s="315">
        <f>SUM(U58:AE58)</f>
        <v>0</v>
      </c>
      <c r="U58" s="299"/>
      <c r="V58" s="305"/>
      <c r="W58" s="300"/>
      <c r="X58" s="386"/>
      <c r="Y58" s="301"/>
      <c r="Z58" s="302"/>
      <c r="AA58" s="302"/>
      <c r="AB58" s="302"/>
      <c r="AC58" s="302"/>
      <c r="AD58" s="302"/>
      <c r="AE58" s="300"/>
      <c r="AF58" s="339">
        <f>SUM(AG58:AQ58)</f>
        <v>0</v>
      </c>
      <c r="AG58" s="299"/>
      <c r="AH58" s="305"/>
      <c r="AI58" s="300"/>
      <c r="AJ58" s="386"/>
      <c r="AK58" s="301"/>
      <c r="AL58" s="302"/>
      <c r="AM58" s="302"/>
      <c r="AN58" s="302"/>
      <c r="AO58" s="302"/>
      <c r="AP58" s="302"/>
      <c r="AQ58" s="300"/>
      <c r="AR58" s="401"/>
      <c r="AS58" s="401"/>
      <c r="AT58" s="319"/>
      <c r="AU58" s="319"/>
      <c r="AV58" s="319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1" customFormat="1" ht="23.25" customHeight="1" x14ac:dyDescent="0.25">
      <c r="A59" s="286"/>
      <c r="B59" s="230"/>
      <c r="C59" s="230">
        <v>324</v>
      </c>
      <c r="D59" s="432" t="s">
        <v>100</v>
      </c>
      <c r="E59" s="432"/>
      <c r="F59" s="432"/>
      <c r="G59" s="432"/>
      <c r="H59" s="115">
        <f t="shared" ref="H59" si="101">SUM(I59:S59)</f>
        <v>0</v>
      </c>
      <c r="I59" s="119"/>
      <c r="J59" s="133"/>
      <c r="K59" s="121"/>
      <c r="L59" s="384"/>
      <c r="M59" s="162"/>
      <c r="N59" s="120"/>
      <c r="O59" s="120"/>
      <c r="P59" s="120"/>
      <c r="Q59" s="120"/>
      <c r="R59" s="120"/>
      <c r="S59" s="121"/>
      <c r="T59" s="315">
        <f t="shared" ref="T59:T67" si="102">SUM(U59:AE59)</f>
        <v>0</v>
      </c>
      <c r="U59" s="299"/>
      <c r="V59" s="305"/>
      <c r="W59" s="300"/>
      <c r="X59" s="386"/>
      <c r="Y59" s="301"/>
      <c r="Z59" s="302"/>
      <c r="AA59" s="302"/>
      <c r="AB59" s="302"/>
      <c r="AC59" s="302"/>
      <c r="AD59" s="302"/>
      <c r="AE59" s="300"/>
      <c r="AF59" s="339">
        <f t="shared" ref="AF59:AF67" si="103">SUM(AG59:AQ59)</f>
        <v>0</v>
      </c>
      <c r="AG59" s="299"/>
      <c r="AH59" s="305"/>
      <c r="AI59" s="300"/>
      <c r="AJ59" s="386"/>
      <c r="AK59" s="301"/>
      <c r="AL59" s="302"/>
      <c r="AM59" s="302"/>
      <c r="AN59" s="302"/>
      <c r="AO59" s="302"/>
      <c r="AP59" s="302"/>
      <c r="AQ59" s="300"/>
      <c r="AR59" s="401"/>
      <c r="AS59" s="401"/>
      <c r="AT59" s="397"/>
      <c r="AU59" s="397"/>
      <c r="AV59" s="397"/>
      <c r="AW59" s="251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</row>
    <row r="60" spans="1:136" s="111" customFormat="1" ht="15.75" customHeight="1" x14ac:dyDescent="0.25">
      <c r="A60" s="286"/>
      <c r="B60" s="230"/>
      <c r="C60" s="230">
        <v>329</v>
      </c>
      <c r="D60" s="432" t="s">
        <v>8</v>
      </c>
      <c r="E60" s="432"/>
      <c r="F60" s="432"/>
      <c r="G60" s="433"/>
      <c r="H60" s="115">
        <f t="shared" ref="H60:H67" si="104">SUM(I60:S60)</f>
        <v>0</v>
      </c>
      <c r="I60" s="119"/>
      <c r="J60" s="133"/>
      <c r="K60" s="121"/>
      <c r="L60" s="384"/>
      <c r="M60" s="162"/>
      <c r="N60" s="120"/>
      <c r="O60" s="120"/>
      <c r="P60" s="120"/>
      <c r="Q60" s="120"/>
      <c r="R60" s="120"/>
      <c r="S60" s="121"/>
      <c r="T60" s="315">
        <f t="shared" si="102"/>
        <v>0</v>
      </c>
      <c r="U60" s="299"/>
      <c r="V60" s="305"/>
      <c r="W60" s="300"/>
      <c r="X60" s="386"/>
      <c r="Y60" s="301"/>
      <c r="Z60" s="302"/>
      <c r="AA60" s="302"/>
      <c r="AB60" s="302"/>
      <c r="AC60" s="302"/>
      <c r="AD60" s="302"/>
      <c r="AE60" s="300"/>
      <c r="AF60" s="339">
        <f t="shared" si="103"/>
        <v>0</v>
      </c>
      <c r="AG60" s="299"/>
      <c r="AH60" s="305"/>
      <c r="AI60" s="300"/>
      <c r="AJ60" s="386"/>
      <c r="AK60" s="301"/>
      <c r="AL60" s="302"/>
      <c r="AM60" s="302"/>
      <c r="AN60" s="302"/>
      <c r="AO60" s="302"/>
      <c r="AP60" s="302"/>
      <c r="AQ60" s="300"/>
      <c r="AR60" s="401"/>
      <c r="AS60" s="169"/>
      <c r="AT60" s="169"/>
      <c r="AU60" s="169"/>
      <c r="AV60" s="169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2" customFormat="1" ht="15.75" customHeight="1" x14ac:dyDescent="0.25">
      <c r="A61" s="482">
        <v>34</v>
      </c>
      <c r="B61" s="448"/>
      <c r="C61" s="129"/>
      <c r="D61" s="453" t="s">
        <v>9</v>
      </c>
      <c r="E61" s="453"/>
      <c r="F61" s="453"/>
      <c r="G61" s="454"/>
      <c r="H61" s="114">
        <f t="shared" ref="H61:H62" si="105">SUM(I61:S61)</f>
        <v>0</v>
      </c>
      <c r="I61" s="116">
        <f>I62</f>
        <v>0</v>
      </c>
      <c r="J61" s="70">
        <f t="shared" ref="J61:S61" si="106">J62</f>
        <v>0</v>
      </c>
      <c r="K61" s="118">
        <f t="shared" si="106"/>
        <v>0</v>
      </c>
      <c r="L61" s="383">
        <f t="shared" si="106"/>
        <v>0</v>
      </c>
      <c r="M61" s="134">
        <f t="shared" si="106"/>
        <v>0</v>
      </c>
      <c r="N61" s="117">
        <f t="shared" si="106"/>
        <v>0</v>
      </c>
      <c r="O61" s="117">
        <f t="shared" si="106"/>
        <v>0</v>
      </c>
      <c r="P61" s="117">
        <f t="shared" si="106"/>
        <v>0</v>
      </c>
      <c r="Q61" s="117">
        <f t="shared" si="106"/>
        <v>0</v>
      </c>
      <c r="R61" s="117">
        <f t="shared" si="106"/>
        <v>0</v>
      </c>
      <c r="S61" s="118">
        <f t="shared" si="106"/>
        <v>0</v>
      </c>
      <c r="T61" s="307">
        <f t="shared" si="102"/>
        <v>0</v>
      </c>
      <c r="U61" s="116">
        <f t="shared" ref="U61:AD61" si="107">U62</f>
        <v>0</v>
      </c>
      <c r="V61" s="70">
        <f t="shared" si="107"/>
        <v>0</v>
      </c>
      <c r="W61" s="118">
        <f t="shared" si="107"/>
        <v>0</v>
      </c>
      <c r="X61" s="383">
        <f t="shared" si="107"/>
        <v>0</v>
      </c>
      <c r="Y61" s="134">
        <f t="shared" si="107"/>
        <v>0</v>
      </c>
      <c r="Z61" s="117">
        <f t="shared" si="107"/>
        <v>0</v>
      </c>
      <c r="AA61" s="117">
        <f t="shared" si="107"/>
        <v>0</v>
      </c>
      <c r="AB61" s="117">
        <f t="shared" si="107"/>
        <v>0</v>
      </c>
      <c r="AC61" s="117">
        <f t="shared" si="107"/>
        <v>0</v>
      </c>
      <c r="AD61" s="117">
        <f t="shared" si="107"/>
        <v>0</v>
      </c>
      <c r="AE61" s="118">
        <f>AE62</f>
        <v>0</v>
      </c>
      <c r="AF61" s="338">
        <f t="shared" ref="AF61:AF62" si="108">SUM(AG61:AQ61)</f>
        <v>0</v>
      </c>
      <c r="AG61" s="116">
        <f t="shared" ref="AG61:AQ61" si="109">AG62</f>
        <v>0</v>
      </c>
      <c r="AH61" s="70">
        <f t="shared" si="109"/>
        <v>0</v>
      </c>
      <c r="AI61" s="118">
        <f t="shared" si="109"/>
        <v>0</v>
      </c>
      <c r="AJ61" s="383">
        <f t="shared" si="109"/>
        <v>0</v>
      </c>
      <c r="AK61" s="134">
        <f t="shared" si="109"/>
        <v>0</v>
      </c>
      <c r="AL61" s="117">
        <f t="shared" si="109"/>
        <v>0</v>
      </c>
      <c r="AM61" s="117">
        <f t="shared" si="109"/>
        <v>0</v>
      </c>
      <c r="AN61" s="117">
        <f t="shared" si="109"/>
        <v>0</v>
      </c>
      <c r="AO61" s="117">
        <f t="shared" si="109"/>
        <v>0</v>
      </c>
      <c r="AP61" s="117">
        <f t="shared" si="109"/>
        <v>0</v>
      </c>
      <c r="AQ61" s="118">
        <f t="shared" si="109"/>
        <v>0</v>
      </c>
      <c r="AR61" s="402"/>
      <c r="AS61" s="402"/>
      <c r="AT61" s="402"/>
      <c r="AU61" s="402"/>
      <c r="AV61" s="402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</row>
    <row r="62" spans="1:136" s="111" customFormat="1" ht="15.75" customHeight="1" x14ac:dyDescent="0.25">
      <c r="A62" s="286"/>
      <c r="B62" s="230"/>
      <c r="C62" s="230">
        <v>343</v>
      </c>
      <c r="D62" s="432" t="s">
        <v>10</v>
      </c>
      <c r="E62" s="432"/>
      <c r="F62" s="432"/>
      <c r="G62" s="432"/>
      <c r="H62" s="115">
        <f t="shared" si="105"/>
        <v>0</v>
      </c>
      <c r="I62" s="119"/>
      <c r="J62" s="133"/>
      <c r="K62" s="121"/>
      <c r="L62" s="384"/>
      <c r="M62" s="162"/>
      <c r="N62" s="120"/>
      <c r="O62" s="120"/>
      <c r="P62" s="120"/>
      <c r="Q62" s="120"/>
      <c r="R62" s="120"/>
      <c r="S62" s="121"/>
      <c r="T62" s="315">
        <f t="shared" si="102"/>
        <v>0</v>
      </c>
      <c r="U62" s="299"/>
      <c r="V62" s="305"/>
      <c r="W62" s="300"/>
      <c r="X62" s="386"/>
      <c r="Y62" s="301"/>
      <c r="Z62" s="302"/>
      <c r="AA62" s="302"/>
      <c r="AB62" s="302"/>
      <c r="AC62" s="302"/>
      <c r="AD62" s="302"/>
      <c r="AE62" s="300"/>
      <c r="AF62" s="339">
        <f t="shared" si="108"/>
        <v>0</v>
      </c>
      <c r="AG62" s="299"/>
      <c r="AH62" s="305"/>
      <c r="AI62" s="300"/>
      <c r="AJ62" s="386"/>
      <c r="AK62" s="301"/>
      <c r="AL62" s="302"/>
      <c r="AM62" s="302"/>
      <c r="AN62" s="302"/>
      <c r="AO62" s="302"/>
      <c r="AP62" s="302"/>
      <c r="AQ62" s="300"/>
      <c r="AR62" s="319"/>
      <c r="AS62" s="319"/>
      <c r="AT62" s="319"/>
      <c r="AU62" s="319"/>
      <c r="AV62" s="319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2" customFormat="1" ht="28.5" customHeight="1" x14ac:dyDescent="0.25">
      <c r="A63" s="482">
        <v>37</v>
      </c>
      <c r="B63" s="448"/>
      <c r="C63" s="129"/>
      <c r="D63" s="453" t="s">
        <v>183</v>
      </c>
      <c r="E63" s="453"/>
      <c r="F63" s="453"/>
      <c r="G63" s="454"/>
      <c r="H63" s="114">
        <f>SUM(I63:S63)</f>
        <v>0</v>
      </c>
      <c r="I63" s="116">
        <f>I64</f>
        <v>0</v>
      </c>
      <c r="J63" s="70">
        <f>J64</f>
        <v>0</v>
      </c>
      <c r="K63" s="118">
        <f t="shared" ref="K63:S65" si="110">K64</f>
        <v>0</v>
      </c>
      <c r="L63" s="383">
        <f t="shared" si="110"/>
        <v>0</v>
      </c>
      <c r="M63" s="134">
        <f t="shared" si="110"/>
        <v>0</v>
      </c>
      <c r="N63" s="117">
        <f t="shared" si="110"/>
        <v>0</v>
      </c>
      <c r="O63" s="117">
        <f t="shared" si="110"/>
        <v>0</v>
      </c>
      <c r="P63" s="117">
        <f t="shared" si="110"/>
        <v>0</v>
      </c>
      <c r="Q63" s="117">
        <f t="shared" si="110"/>
        <v>0</v>
      </c>
      <c r="R63" s="117">
        <f t="shared" si="110"/>
        <v>0</v>
      </c>
      <c r="S63" s="118">
        <f t="shared" si="110"/>
        <v>0</v>
      </c>
      <c r="T63" s="307">
        <f>SUM(U63:AE63)</f>
        <v>0</v>
      </c>
      <c r="U63" s="116">
        <f t="shared" ref="U63:AD65" si="111">U64</f>
        <v>0</v>
      </c>
      <c r="V63" s="70">
        <f t="shared" si="111"/>
        <v>0</v>
      </c>
      <c r="W63" s="118">
        <f t="shared" si="111"/>
        <v>0</v>
      </c>
      <c r="X63" s="383">
        <f t="shared" si="111"/>
        <v>0</v>
      </c>
      <c r="Y63" s="134">
        <f t="shared" si="111"/>
        <v>0</v>
      </c>
      <c r="Z63" s="117">
        <f t="shared" si="111"/>
        <v>0</v>
      </c>
      <c r="AA63" s="117">
        <f t="shared" si="111"/>
        <v>0</v>
      </c>
      <c r="AB63" s="117">
        <f t="shared" si="111"/>
        <v>0</v>
      </c>
      <c r="AC63" s="117">
        <f t="shared" si="111"/>
        <v>0</v>
      </c>
      <c r="AD63" s="117">
        <f t="shared" si="111"/>
        <v>0</v>
      </c>
      <c r="AE63" s="118">
        <f>AE64</f>
        <v>0</v>
      </c>
      <c r="AF63" s="338">
        <f>SUM(AG63:AQ63)</f>
        <v>0</v>
      </c>
      <c r="AG63" s="116">
        <f t="shared" ref="AG63:AQ65" si="112">AG64</f>
        <v>0</v>
      </c>
      <c r="AH63" s="70">
        <f t="shared" si="112"/>
        <v>0</v>
      </c>
      <c r="AI63" s="118">
        <f t="shared" si="112"/>
        <v>0</v>
      </c>
      <c r="AJ63" s="383">
        <f t="shared" si="112"/>
        <v>0</v>
      </c>
      <c r="AK63" s="134">
        <f t="shared" si="112"/>
        <v>0</v>
      </c>
      <c r="AL63" s="117">
        <f t="shared" si="112"/>
        <v>0</v>
      </c>
      <c r="AM63" s="117">
        <f t="shared" si="112"/>
        <v>0</v>
      </c>
      <c r="AN63" s="117">
        <f t="shared" si="112"/>
        <v>0</v>
      </c>
      <c r="AO63" s="117">
        <f t="shared" si="112"/>
        <v>0</v>
      </c>
      <c r="AP63" s="117">
        <f t="shared" si="112"/>
        <v>0</v>
      </c>
      <c r="AQ63" s="118">
        <f t="shared" si="112"/>
        <v>0</v>
      </c>
      <c r="AR63" s="401"/>
      <c r="AS63" s="401"/>
      <c r="AT63" s="318"/>
      <c r="AU63" s="170"/>
      <c r="AV63" s="170"/>
      <c r="AW63" s="170"/>
      <c r="AX63" s="249"/>
      <c r="AY63" s="24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</row>
    <row r="64" spans="1:136" s="111" customFormat="1" ht="24.75" customHeight="1" x14ac:dyDescent="0.25">
      <c r="A64" s="286"/>
      <c r="B64" s="230"/>
      <c r="C64" s="230">
        <v>372</v>
      </c>
      <c r="D64" s="432" t="s">
        <v>182</v>
      </c>
      <c r="E64" s="432"/>
      <c r="F64" s="432"/>
      <c r="G64" s="432"/>
      <c r="H64" s="115">
        <f>SUM(I64:S64)</f>
        <v>0</v>
      </c>
      <c r="I64" s="119"/>
      <c r="J64" s="133"/>
      <c r="K64" s="121"/>
      <c r="L64" s="384"/>
      <c r="M64" s="162"/>
      <c r="N64" s="120"/>
      <c r="O64" s="120"/>
      <c r="P64" s="120"/>
      <c r="Q64" s="120"/>
      <c r="R64" s="120"/>
      <c r="S64" s="121"/>
      <c r="T64" s="315">
        <f>SUM(U64:AE64)</f>
        <v>0</v>
      </c>
      <c r="U64" s="299"/>
      <c r="V64" s="305"/>
      <c r="W64" s="300"/>
      <c r="X64" s="386"/>
      <c r="Y64" s="301"/>
      <c r="Z64" s="302"/>
      <c r="AA64" s="302"/>
      <c r="AB64" s="302"/>
      <c r="AC64" s="302"/>
      <c r="AD64" s="302"/>
      <c r="AE64" s="300"/>
      <c r="AF64" s="339">
        <f t="shared" ref="AF64" si="113">SUM(AG64:AQ64)</f>
        <v>0</v>
      </c>
      <c r="AG64" s="299"/>
      <c r="AH64" s="305"/>
      <c r="AI64" s="300"/>
      <c r="AJ64" s="386"/>
      <c r="AK64" s="301"/>
      <c r="AL64" s="302"/>
      <c r="AM64" s="302"/>
      <c r="AN64" s="302"/>
      <c r="AO64" s="302"/>
      <c r="AP64" s="302"/>
      <c r="AQ64" s="300"/>
      <c r="AR64" s="401"/>
      <c r="AS64" s="401"/>
      <c r="AT64" s="147"/>
      <c r="AU64" s="147"/>
      <c r="AV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82">
        <v>38</v>
      </c>
      <c r="B65" s="448"/>
      <c r="C65" s="129"/>
      <c r="D65" s="453" t="s">
        <v>172</v>
      </c>
      <c r="E65" s="453"/>
      <c r="F65" s="453"/>
      <c r="G65" s="454"/>
      <c r="H65" s="114">
        <f>SUM(I65:S65)</f>
        <v>0</v>
      </c>
      <c r="I65" s="116">
        <f>I66</f>
        <v>0</v>
      </c>
      <c r="J65" s="70">
        <f>J66</f>
        <v>0</v>
      </c>
      <c r="K65" s="118">
        <f t="shared" si="110"/>
        <v>0</v>
      </c>
      <c r="L65" s="383">
        <f t="shared" si="110"/>
        <v>0</v>
      </c>
      <c r="M65" s="134">
        <f t="shared" si="110"/>
        <v>0</v>
      </c>
      <c r="N65" s="117">
        <f t="shared" si="110"/>
        <v>0</v>
      </c>
      <c r="O65" s="117">
        <f t="shared" si="110"/>
        <v>0</v>
      </c>
      <c r="P65" s="117">
        <f t="shared" si="110"/>
        <v>0</v>
      </c>
      <c r="Q65" s="117">
        <f t="shared" si="110"/>
        <v>0</v>
      </c>
      <c r="R65" s="117">
        <f t="shared" si="110"/>
        <v>0</v>
      </c>
      <c r="S65" s="118">
        <f t="shared" si="110"/>
        <v>0</v>
      </c>
      <c r="T65" s="307">
        <f>SUM(U65:AE65)</f>
        <v>0</v>
      </c>
      <c r="U65" s="116">
        <f t="shared" si="111"/>
        <v>0</v>
      </c>
      <c r="V65" s="70">
        <f t="shared" si="111"/>
        <v>0</v>
      </c>
      <c r="W65" s="118">
        <f t="shared" si="111"/>
        <v>0</v>
      </c>
      <c r="X65" s="383">
        <f t="shared" si="111"/>
        <v>0</v>
      </c>
      <c r="Y65" s="134">
        <f t="shared" si="111"/>
        <v>0</v>
      </c>
      <c r="Z65" s="117">
        <f t="shared" si="111"/>
        <v>0</v>
      </c>
      <c r="AA65" s="117">
        <f t="shared" si="111"/>
        <v>0</v>
      </c>
      <c r="AB65" s="117">
        <f t="shared" si="111"/>
        <v>0</v>
      </c>
      <c r="AC65" s="117">
        <f t="shared" si="111"/>
        <v>0</v>
      </c>
      <c r="AD65" s="117">
        <f t="shared" si="111"/>
        <v>0</v>
      </c>
      <c r="AE65" s="118">
        <f>AE66</f>
        <v>0</v>
      </c>
      <c r="AF65" s="338">
        <f>SUM(AG65:AQ65)</f>
        <v>0</v>
      </c>
      <c r="AG65" s="116">
        <f t="shared" si="112"/>
        <v>0</v>
      </c>
      <c r="AH65" s="70">
        <f t="shared" si="112"/>
        <v>0</v>
      </c>
      <c r="AI65" s="118">
        <f t="shared" si="112"/>
        <v>0</v>
      </c>
      <c r="AJ65" s="383">
        <f t="shared" si="112"/>
        <v>0</v>
      </c>
      <c r="AK65" s="134">
        <f t="shared" si="112"/>
        <v>0</v>
      </c>
      <c r="AL65" s="117">
        <f t="shared" si="112"/>
        <v>0</v>
      </c>
      <c r="AM65" s="117">
        <f t="shared" si="112"/>
        <v>0</v>
      </c>
      <c r="AN65" s="117">
        <f t="shared" si="112"/>
        <v>0</v>
      </c>
      <c r="AO65" s="117">
        <f t="shared" si="112"/>
        <v>0</v>
      </c>
      <c r="AP65" s="117">
        <f t="shared" si="112"/>
        <v>0</v>
      </c>
      <c r="AQ65" s="118">
        <f t="shared" si="112"/>
        <v>0</v>
      </c>
      <c r="AR65" s="401"/>
      <c r="AS65" s="401"/>
      <c r="AT65" s="318"/>
      <c r="AU65" s="170"/>
      <c r="AV65" s="170"/>
      <c r="AW65" s="170"/>
      <c r="AX65" s="249"/>
      <c r="AY65" s="24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6"/>
      <c r="DA65" s="246"/>
      <c r="DB65" s="246"/>
      <c r="DC65" s="246"/>
      <c r="DD65" s="246"/>
      <c r="DE65" s="246"/>
      <c r="DF65" s="246"/>
      <c r="DG65" s="246"/>
      <c r="DH65" s="246"/>
      <c r="DI65" s="246"/>
      <c r="DJ65" s="246"/>
      <c r="DK65" s="246"/>
      <c r="DL65" s="246"/>
      <c r="DM65" s="246"/>
      <c r="DN65" s="246"/>
      <c r="DO65" s="246"/>
      <c r="DP65" s="246"/>
      <c r="DQ65" s="246"/>
      <c r="DR65" s="246"/>
      <c r="DS65" s="246"/>
      <c r="DT65" s="246"/>
      <c r="DU65" s="246"/>
      <c r="DV65" s="246"/>
      <c r="DW65" s="246"/>
      <c r="DX65" s="246"/>
      <c r="DY65" s="246"/>
      <c r="DZ65" s="246"/>
      <c r="EA65" s="246"/>
      <c r="EB65" s="246"/>
      <c r="EC65" s="246"/>
      <c r="ED65" s="246"/>
      <c r="EE65" s="246"/>
      <c r="EF65" s="246"/>
    </row>
    <row r="66" spans="1:136" s="111" customFormat="1" ht="15.75" customHeight="1" x14ac:dyDescent="0.25">
      <c r="A66" s="286"/>
      <c r="B66" s="230"/>
      <c r="C66" s="230">
        <v>381</v>
      </c>
      <c r="D66" s="432" t="s">
        <v>171</v>
      </c>
      <c r="E66" s="432"/>
      <c r="F66" s="432"/>
      <c r="G66" s="432"/>
      <c r="H66" s="115">
        <f>SUM(I66:S66)</f>
        <v>0</v>
      </c>
      <c r="I66" s="119"/>
      <c r="J66" s="133"/>
      <c r="K66" s="121"/>
      <c r="L66" s="384"/>
      <c r="M66" s="162"/>
      <c r="N66" s="120"/>
      <c r="O66" s="120"/>
      <c r="P66" s="120"/>
      <c r="Q66" s="120"/>
      <c r="R66" s="120"/>
      <c r="S66" s="121"/>
      <c r="T66" s="315">
        <f>SUM(U66:AE66)</f>
        <v>0</v>
      </c>
      <c r="U66" s="299"/>
      <c r="V66" s="305"/>
      <c r="W66" s="300"/>
      <c r="X66" s="386"/>
      <c r="Y66" s="301"/>
      <c r="Z66" s="302"/>
      <c r="AA66" s="302"/>
      <c r="AB66" s="302"/>
      <c r="AC66" s="302"/>
      <c r="AD66" s="302"/>
      <c r="AE66" s="300"/>
      <c r="AF66" s="339">
        <f t="shared" si="103"/>
        <v>0</v>
      </c>
      <c r="AG66" s="299"/>
      <c r="AH66" s="305"/>
      <c r="AI66" s="300"/>
      <c r="AJ66" s="386"/>
      <c r="AK66" s="301"/>
      <c r="AL66" s="302"/>
      <c r="AM66" s="302"/>
      <c r="AN66" s="302"/>
      <c r="AO66" s="302"/>
      <c r="AP66" s="302"/>
      <c r="AQ66" s="300"/>
      <c r="AR66" s="401"/>
      <c r="AS66" s="401"/>
      <c r="AT66" s="147"/>
      <c r="AU66" s="147"/>
      <c r="AV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3" customFormat="1" ht="25.5" customHeight="1" x14ac:dyDescent="0.25">
      <c r="A67" s="284">
        <v>4</v>
      </c>
      <c r="B67" s="79"/>
      <c r="C67" s="79"/>
      <c r="D67" s="522" t="s">
        <v>17</v>
      </c>
      <c r="E67" s="522"/>
      <c r="F67" s="522"/>
      <c r="G67" s="523"/>
      <c r="H67" s="114">
        <f t="shared" si="104"/>
        <v>0</v>
      </c>
      <c r="I67" s="116">
        <f t="shared" ref="I67:S67" si="114">I68+I73</f>
        <v>0</v>
      </c>
      <c r="J67" s="70">
        <f t="shared" si="114"/>
        <v>0</v>
      </c>
      <c r="K67" s="118">
        <f t="shared" si="114"/>
        <v>0</v>
      </c>
      <c r="L67" s="383">
        <f t="shared" si="114"/>
        <v>0</v>
      </c>
      <c r="M67" s="134">
        <f t="shared" si="114"/>
        <v>0</v>
      </c>
      <c r="N67" s="117">
        <f t="shared" si="114"/>
        <v>0</v>
      </c>
      <c r="O67" s="117">
        <f t="shared" si="114"/>
        <v>0</v>
      </c>
      <c r="P67" s="117">
        <f t="shared" si="114"/>
        <v>0</v>
      </c>
      <c r="Q67" s="117">
        <f t="shared" si="114"/>
        <v>0</v>
      </c>
      <c r="R67" s="117">
        <f t="shared" si="114"/>
        <v>0</v>
      </c>
      <c r="S67" s="118">
        <f t="shared" si="114"/>
        <v>0</v>
      </c>
      <c r="T67" s="307">
        <f t="shared" si="102"/>
        <v>0</v>
      </c>
      <c r="U67" s="116">
        <f t="shared" ref="U67:AE67" si="115">U68+U73</f>
        <v>0</v>
      </c>
      <c r="V67" s="70">
        <f t="shared" si="115"/>
        <v>0</v>
      </c>
      <c r="W67" s="118">
        <f t="shared" si="115"/>
        <v>0</v>
      </c>
      <c r="X67" s="383">
        <f t="shared" si="115"/>
        <v>0</v>
      </c>
      <c r="Y67" s="134">
        <f t="shared" si="115"/>
        <v>0</v>
      </c>
      <c r="Z67" s="117">
        <f t="shared" si="115"/>
        <v>0</v>
      </c>
      <c r="AA67" s="117">
        <f t="shared" si="115"/>
        <v>0</v>
      </c>
      <c r="AB67" s="117">
        <f t="shared" si="115"/>
        <v>0</v>
      </c>
      <c r="AC67" s="117">
        <f t="shared" si="115"/>
        <v>0</v>
      </c>
      <c r="AD67" s="117">
        <f t="shared" si="115"/>
        <v>0</v>
      </c>
      <c r="AE67" s="118">
        <f t="shared" si="115"/>
        <v>0</v>
      </c>
      <c r="AF67" s="338">
        <f t="shared" si="103"/>
        <v>0</v>
      </c>
      <c r="AG67" s="116">
        <f t="shared" ref="AG67:AQ67" si="116">AG68+AG73</f>
        <v>0</v>
      </c>
      <c r="AH67" s="70">
        <f t="shared" si="116"/>
        <v>0</v>
      </c>
      <c r="AI67" s="118">
        <f t="shared" si="116"/>
        <v>0</v>
      </c>
      <c r="AJ67" s="383">
        <f t="shared" si="116"/>
        <v>0</v>
      </c>
      <c r="AK67" s="134">
        <f t="shared" si="116"/>
        <v>0</v>
      </c>
      <c r="AL67" s="117">
        <f t="shared" si="116"/>
        <v>0</v>
      </c>
      <c r="AM67" s="117">
        <f t="shared" si="116"/>
        <v>0</v>
      </c>
      <c r="AN67" s="117">
        <f t="shared" si="116"/>
        <v>0</v>
      </c>
      <c r="AO67" s="117">
        <f t="shared" si="116"/>
        <v>0</v>
      </c>
      <c r="AP67" s="117">
        <f t="shared" si="116"/>
        <v>0</v>
      </c>
      <c r="AQ67" s="118">
        <f t="shared" si="116"/>
        <v>0</v>
      </c>
      <c r="AR67" s="401"/>
      <c r="AS67" s="147"/>
      <c r="AT67" s="250"/>
      <c r="AU67" s="250"/>
      <c r="AV67" s="250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</row>
    <row r="68" spans="1:136" s="112" customFormat="1" ht="24.75" customHeight="1" x14ac:dyDescent="0.25">
      <c r="A68" s="482">
        <v>42</v>
      </c>
      <c r="B68" s="448"/>
      <c r="C68" s="264"/>
      <c r="D68" s="453" t="s">
        <v>47</v>
      </c>
      <c r="E68" s="453"/>
      <c r="F68" s="453"/>
      <c r="G68" s="454"/>
      <c r="H68" s="114">
        <f>SUM(I68:S68)</f>
        <v>0</v>
      </c>
      <c r="I68" s="116">
        <f t="shared" ref="I68:S68" si="117">SUM(I69:I72)</f>
        <v>0</v>
      </c>
      <c r="J68" s="70">
        <f t="shared" si="117"/>
        <v>0</v>
      </c>
      <c r="K68" s="118">
        <f t="shared" si="117"/>
        <v>0</v>
      </c>
      <c r="L68" s="383">
        <f t="shared" si="117"/>
        <v>0</v>
      </c>
      <c r="M68" s="134">
        <f t="shared" si="117"/>
        <v>0</v>
      </c>
      <c r="N68" s="117">
        <f t="shared" si="117"/>
        <v>0</v>
      </c>
      <c r="O68" s="117">
        <f t="shared" si="117"/>
        <v>0</v>
      </c>
      <c r="P68" s="117">
        <f t="shared" si="117"/>
        <v>0</v>
      </c>
      <c r="Q68" s="117">
        <f t="shared" si="117"/>
        <v>0</v>
      </c>
      <c r="R68" s="117">
        <f t="shared" si="117"/>
        <v>0</v>
      </c>
      <c r="S68" s="118">
        <f t="shared" si="117"/>
        <v>0</v>
      </c>
      <c r="T68" s="307">
        <f>SUM(U68:AE68)</f>
        <v>0</v>
      </c>
      <c r="U68" s="116">
        <f t="shared" ref="U68:AE68" si="118">SUM(U69:U72)</f>
        <v>0</v>
      </c>
      <c r="V68" s="70">
        <f t="shared" si="118"/>
        <v>0</v>
      </c>
      <c r="W68" s="118">
        <f t="shared" si="118"/>
        <v>0</v>
      </c>
      <c r="X68" s="383">
        <f t="shared" si="118"/>
        <v>0</v>
      </c>
      <c r="Y68" s="134">
        <f t="shared" si="118"/>
        <v>0</v>
      </c>
      <c r="Z68" s="117">
        <f t="shared" si="118"/>
        <v>0</v>
      </c>
      <c r="AA68" s="117">
        <f t="shared" si="118"/>
        <v>0</v>
      </c>
      <c r="AB68" s="117">
        <f t="shared" si="118"/>
        <v>0</v>
      </c>
      <c r="AC68" s="117">
        <f t="shared" si="118"/>
        <v>0</v>
      </c>
      <c r="AD68" s="117">
        <f t="shared" si="118"/>
        <v>0</v>
      </c>
      <c r="AE68" s="118">
        <f t="shared" si="118"/>
        <v>0</v>
      </c>
      <c r="AF68" s="338">
        <f>SUM(AG68:AQ68)</f>
        <v>0</v>
      </c>
      <c r="AG68" s="116">
        <f t="shared" ref="AG68:AQ68" si="119">SUM(AG69:AG72)</f>
        <v>0</v>
      </c>
      <c r="AH68" s="70">
        <f t="shared" si="119"/>
        <v>0</v>
      </c>
      <c r="AI68" s="118">
        <f t="shared" si="119"/>
        <v>0</v>
      </c>
      <c r="AJ68" s="383">
        <f t="shared" si="119"/>
        <v>0</v>
      </c>
      <c r="AK68" s="134">
        <f t="shared" si="119"/>
        <v>0</v>
      </c>
      <c r="AL68" s="117">
        <f t="shared" si="119"/>
        <v>0</v>
      </c>
      <c r="AM68" s="117">
        <f t="shared" si="119"/>
        <v>0</v>
      </c>
      <c r="AN68" s="117">
        <f t="shared" si="119"/>
        <v>0</v>
      </c>
      <c r="AO68" s="117">
        <f t="shared" si="119"/>
        <v>0</v>
      </c>
      <c r="AP68" s="117">
        <f t="shared" si="119"/>
        <v>0</v>
      </c>
      <c r="AQ68" s="118">
        <f t="shared" si="119"/>
        <v>0</v>
      </c>
      <c r="AR68" s="401"/>
      <c r="AS68" s="147"/>
      <c r="AT68" s="250"/>
      <c r="AU68" s="250"/>
      <c r="AV68" s="250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246"/>
      <c r="DN68" s="246"/>
      <c r="DO68" s="246"/>
      <c r="DP68" s="246"/>
      <c r="DQ68" s="246"/>
      <c r="DR68" s="246"/>
      <c r="DS68" s="246"/>
      <c r="DT68" s="246"/>
      <c r="DU68" s="246"/>
      <c r="DV68" s="246"/>
      <c r="DW68" s="246"/>
      <c r="DX68" s="246"/>
      <c r="DY68" s="246"/>
      <c r="DZ68" s="246"/>
      <c r="EA68" s="246"/>
      <c r="EB68" s="246"/>
      <c r="EC68" s="246"/>
      <c r="ED68" s="246"/>
      <c r="EE68" s="246"/>
      <c r="EF68" s="246"/>
    </row>
    <row r="69" spans="1:136" s="112" customFormat="1" ht="15" x14ac:dyDescent="0.25">
      <c r="A69" s="287"/>
      <c r="B69" s="230"/>
      <c r="C69" s="230">
        <v>421</v>
      </c>
      <c r="D69" s="432" t="s">
        <v>75</v>
      </c>
      <c r="E69" s="432"/>
      <c r="F69" s="432"/>
      <c r="G69" s="433"/>
      <c r="H69" s="115">
        <f t="shared" ref="H69" si="120">SUM(I69:S69)</f>
        <v>0</v>
      </c>
      <c r="I69" s="119"/>
      <c r="J69" s="133"/>
      <c r="K69" s="121"/>
      <c r="L69" s="384"/>
      <c r="M69" s="162"/>
      <c r="N69" s="120"/>
      <c r="O69" s="120"/>
      <c r="P69" s="120"/>
      <c r="Q69" s="120"/>
      <c r="R69" s="120"/>
      <c r="S69" s="121"/>
      <c r="T69" s="315">
        <f t="shared" ref="T69" si="121">SUM(U69:AE69)</f>
        <v>0</v>
      </c>
      <c r="U69" s="299"/>
      <c r="V69" s="305"/>
      <c r="W69" s="300"/>
      <c r="X69" s="386"/>
      <c r="Y69" s="301"/>
      <c r="Z69" s="302"/>
      <c r="AA69" s="302"/>
      <c r="AB69" s="302"/>
      <c r="AC69" s="302"/>
      <c r="AD69" s="302"/>
      <c r="AE69" s="300"/>
      <c r="AF69" s="339">
        <f t="shared" ref="AF69" si="122">SUM(AG69:AQ69)</f>
        <v>0</v>
      </c>
      <c r="AG69" s="299"/>
      <c r="AH69" s="305"/>
      <c r="AI69" s="300"/>
      <c r="AJ69" s="386"/>
      <c r="AK69" s="301"/>
      <c r="AL69" s="302"/>
      <c r="AM69" s="302"/>
      <c r="AN69" s="302"/>
      <c r="AO69" s="302"/>
      <c r="AP69" s="302"/>
      <c r="AQ69" s="300"/>
      <c r="AR69" s="402"/>
      <c r="AS69" s="402"/>
      <c r="AT69" s="402"/>
      <c r="AU69" s="402"/>
      <c r="AV69" s="402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</row>
    <row r="70" spans="1:136" s="111" customFormat="1" ht="15" x14ac:dyDescent="0.25">
      <c r="A70" s="286"/>
      <c r="B70" s="230"/>
      <c r="C70" s="230">
        <v>422</v>
      </c>
      <c r="D70" s="432" t="s">
        <v>11</v>
      </c>
      <c r="E70" s="432"/>
      <c r="F70" s="432"/>
      <c r="G70" s="433"/>
      <c r="H70" s="115">
        <f>SUM(I70:S70)</f>
        <v>0</v>
      </c>
      <c r="I70" s="119"/>
      <c r="J70" s="133"/>
      <c r="K70" s="121"/>
      <c r="L70" s="384"/>
      <c r="M70" s="162"/>
      <c r="N70" s="120"/>
      <c r="O70" s="120"/>
      <c r="P70" s="120"/>
      <c r="Q70" s="120"/>
      <c r="R70" s="120"/>
      <c r="S70" s="121"/>
      <c r="T70" s="315">
        <f>SUM(U70:AE70)</f>
        <v>0</v>
      </c>
      <c r="U70" s="299"/>
      <c r="V70" s="305"/>
      <c r="W70" s="300"/>
      <c r="X70" s="386"/>
      <c r="Y70" s="301"/>
      <c r="Z70" s="302"/>
      <c r="AA70" s="302"/>
      <c r="AB70" s="302"/>
      <c r="AC70" s="302"/>
      <c r="AD70" s="302"/>
      <c r="AE70" s="300"/>
      <c r="AF70" s="339">
        <f>SUM(AG70:AQ70)</f>
        <v>0</v>
      </c>
      <c r="AG70" s="299"/>
      <c r="AH70" s="305"/>
      <c r="AI70" s="300"/>
      <c r="AJ70" s="386"/>
      <c r="AK70" s="301"/>
      <c r="AL70" s="302"/>
      <c r="AM70" s="302"/>
      <c r="AN70" s="302"/>
      <c r="AO70" s="302"/>
      <c r="AP70" s="302"/>
      <c r="AQ70" s="300"/>
      <c r="AR70" s="401"/>
      <c r="AS70" s="147"/>
      <c r="AT70" s="250"/>
      <c r="AU70" s="250"/>
      <c r="AV70" s="250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</row>
    <row r="71" spans="1:136" s="111" customFormat="1" ht="15" x14ac:dyDescent="0.25">
      <c r="A71" s="286"/>
      <c r="B71" s="230"/>
      <c r="C71" s="230">
        <v>423</v>
      </c>
      <c r="D71" s="432" t="s">
        <v>99</v>
      </c>
      <c r="E71" s="432"/>
      <c r="F71" s="432"/>
      <c r="G71" s="433"/>
      <c r="H71" s="115">
        <f>SUM(I71:S71)</f>
        <v>0</v>
      </c>
      <c r="I71" s="119"/>
      <c r="J71" s="133"/>
      <c r="K71" s="121"/>
      <c r="L71" s="384"/>
      <c r="M71" s="162"/>
      <c r="N71" s="120"/>
      <c r="O71" s="120"/>
      <c r="P71" s="120"/>
      <c r="Q71" s="120"/>
      <c r="R71" s="120"/>
      <c r="S71" s="121"/>
      <c r="T71" s="315">
        <f>SUM(U71:AE71)</f>
        <v>0</v>
      </c>
      <c r="U71" s="299"/>
      <c r="V71" s="305"/>
      <c r="W71" s="300"/>
      <c r="X71" s="386"/>
      <c r="Y71" s="301"/>
      <c r="Z71" s="302"/>
      <c r="AA71" s="302"/>
      <c r="AB71" s="302"/>
      <c r="AC71" s="302"/>
      <c r="AD71" s="302"/>
      <c r="AE71" s="300"/>
      <c r="AF71" s="339">
        <f>SUM(AG71:AQ71)</f>
        <v>0</v>
      </c>
      <c r="AG71" s="299"/>
      <c r="AH71" s="305"/>
      <c r="AI71" s="300"/>
      <c r="AJ71" s="386"/>
      <c r="AK71" s="301"/>
      <c r="AL71" s="302"/>
      <c r="AM71" s="302"/>
      <c r="AN71" s="302"/>
      <c r="AO71" s="302"/>
      <c r="AP71" s="302"/>
      <c r="AQ71" s="300"/>
      <c r="AR71" s="401"/>
      <c r="AS71" s="147"/>
      <c r="AT71" s="250"/>
      <c r="AU71" s="250"/>
      <c r="AV71" s="250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1" customFormat="1" ht="26.25" customHeight="1" x14ac:dyDescent="0.25">
      <c r="A72" s="281"/>
      <c r="B72" s="265"/>
      <c r="C72" s="265">
        <v>424</v>
      </c>
      <c r="D72" s="432" t="s">
        <v>48</v>
      </c>
      <c r="E72" s="432"/>
      <c r="F72" s="432"/>
      <c r="G72" s="433"/>
      <c r="H72" s="115">
        <f t="shared" ref="H72:H75" si="123">SUM(I72:S72)</f>
        <v>0</v>
      </c>
      <c r="I72" s="119"/>
      <c r="J72" s="133"/>
      <c r="K72" s="121"/>
      <c r="L72" s="384"/>
      <c r="M72" s="162"/>
      <c r="N72" s="120"/>
      <c r="O72" s="120"/>
      <c r="P72" s="120"/>
      <c r="Q72" s="120"/>
      <c r="R72" s="120"/>
      <c r="S72" s="121"/>
      <c r="T72" s="315">
        <f t="shared" ref="T72:T75" si="124">SUM(U72:AE72)</f>
        <v>0</v>
      </c>
      <c r="U72" s="299"/>
      <c r="V72" s="305"/>
      <c r="W72" s="300"/>
      <c r="X72" s="386"/>
      <c r="Y72" s="301"/>
      <c r="Z72" s="302"/>
      <c r="AA72" s="302"/>
      <c r="AB72" s="302"/>
      <c r="AC72" s="302"/>
      <c r="AD72" s="302"/>
      <c r="AE72" s="300"/>
      <c r="AF72" s="339">
        <f t="shared" ref="AF72:AF75" si="125">SUM(AG72:AQ72)</f>
        <v>0</v>
      </c>
      <c r="AG72" s="299"/>
      <c r="AH72" s="305"/>
      <c r="AI72" s="300"/>
      <c r="AJ72" s="386"/>
      <c r="AK72" s="301"/>
      <c r="AL72" s="302"/>
      <c r="AM72" s="302"/>
      <c r="AN72" s="302"/>
      <c r="AO72" s="302"/>
      <c r="AP72" s="302"/>
      <c r="AQ72" s="300"/>
      <c r="AR72" s="401"/>
      <c r="AS72" s="147"/>
      <c r="AT72" s="250"/>
      <c r="AU72" s="250"/>
      <c r="AV72" s="250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</row>
    <row r="73" spans="1:136" s="128" customFormat="1" ht="26.25" customHeight="1" x14ac:dyDescent="0.25">
      <c r="A73" s="526">
        <v>45</v>
      </c>
      <c r="B73" s="473"/>
      <c r="C73" s="126"/>
      <c r="D73" s="527" t="s">
        <v>96</v>
      </c>
      <c r="E73" s="527"/>
      <c r="F73" s="527"/>
      <c r="G73" s="527"/>
      <c r="H73" s="307">
        <f t="shared" si="123"/>
        <v>0</v>
      </c>
      <c r="I73" s="408">
        <f>I74+I75</f>
        <v>0</v>
      </c>
      <c r="J73" s="341">
        <f>J74+J75</f>
        <v>0</v>
      </c>
      <c r="K73" s="309">
        <f t="shared" ref="K73:S73" si="126">K74+K75</f>
        <v>0</v>
      </c>
      <c r="L73" s="385">
        <f t="shared" si="126"/>
        <v>0</v>
      </c>
      <c r="M73" s="310">
        <f t="shared" si="126"/>
        <v>0</v>
      </c>
      <c r="N73" s="311">
        <f t="shared" si="126"/>
        <v>0</v>
      </c>
      <c r="O73" s="311">
        <f t="shared" ref="O73" si="127">O74+O75</f>
        <v>0</v>
      </c>
      <c r="P73" s="311">
        <f t="shared" si="126"/>
        <v>0</v>
      </c>
      <c r="Q73" s="311">
        <f t="shared" si="126"/>
        <v>0</v>
      </c>
      <c r="R73" s="311">
        <f t="shared" si="126"/>
        <v>0</v>
      </c>
      <c r="S73" s="312">
        <f t="shared" si="126"/>
        <v>0</v>
      </c>
      <c r="T73" s="307">
        <f t="shared" si="124"/>
        <v>0</v>
      </c>
      <c r="U73" s="341">
        <f>U74+U75</f>
        <v>0</v>
      </c>
      <c r="V73" s="341">
        <f>V74+V75</f>
        <v>0</v>
      </c>
      <c r="W73" s="309">
        <f t="shared" ref="W73:AD73" si="128">W74+W75</f>
        <v>0</v>
      </c>
      <c r="X73" s="385">
        <f t="shared" si="128"/>
        <v>0</v>
      </c>
      <c r="Y73" s="310">
        <f t="shared" si="128"/>
        <v>0</v>
      </c>
      <c r="Z73" s="311">
        <f t="shared" si="128"/>
        <v>0</v>
      </c>
      <c r="AA73" s="311">
        <f t="shared" ref="AA73" si="129">AA74+AA75</f>
        <v>0</v>
      </c>
      <c r="AB73" s="311">
        <f t="shared" si="128"/>
        <v>0</v>
      </c>
      <c r="AC73" s="311">
        <f t="shared" si="128"/>
        <v>0</v>
      </c>
      <c r="AD73" s="311">
        <f t="shared" si="128"/>
        <v>0</v>
      </c>
      <c r="AE73" s="312">
        <f>AE74+AE75</f>
        <v>0</v>
      </c>
      <c r="AF73" s="338">
        <f t="shared" si="125"/>
        <v>0</v>
      </c>
      <c r="AG73" s="308">
        <f>AG74+AG75</f>
        <v>0</v>
      </c>
      <c r="AH73" s="341">
        <f>AH74+AH75</f>
        <v>0</v>
      </c>
      <c r="AI73" s="309">
        <f t="shared" ref="AI73:AQ73" si="130">AI74+AI75</f>
        <v>0</v>
      </c>
      <c r="AJ73" s="385">
        <f t="shared" si="130"/>
        <v>0</v>
      </c>
      <c r="AK73" s="310">
        <f t="shared" si="130"/>
        <v>0</v>
      </c>
      <c r="AL73" s="311">
        <f t="shared" si="130"/>
        <v>0</v>
      </c>
      <c r="AM73" s="311">
        <f t="shared" ref="AM73" si="131">AM74+AM75</f>
        <v>0</v>
      </c>
      <c r="AN73" s="311">
        <f t="shared" si="130"/>
        <v>0</v>
      </c>
      <c r="AO73" s="311">
        <f t="shared" si="130"/>
        <v>0</v>
      </c>
      <c r="AP73" s="311">
        <f t="shared" si="130"/>
        <v>0</v>
      </c>
      <c r="AQ73" s="312">
        <f t="shared" si="130"/>
        <v>0</v>
      </c>
      <c r="AR73" s="401"/>
      <c r="AS73" s="147"/>
      <c r="AT73" s="250"/>
      <c r="AU73" s="250"/>
      <c r="AV73" s="250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</row>
    <row r="74" spans="1:136" s="111" customFormat="1" ht="15" x14ac:dyDescent="0.25">
      <c r="A74" s="286"/>
      <c r="B74" s="230"/>
      <c r="C74" s="230">
        <v>451</v>
      </c>
      <c r="D74" s="432" t="s">
        <v>97</v>
      </c>
      <c r="E74" s="432"/>
      <c r="F74" s="432"/>
      <c r="G74" s="432"/>
      <c r="H74" s="115">
        <f t="shared" si="123"/>
        <v>0</v>
      </c>
      <c r="I74" s="119"/>
      <c r="J74" s="133"/>
      <c r="K74" s="121"/>
      <c r="L74" s="384"/>
      <c r="M74" s="162"/>
      <c r="N74" s="120"/>
      <c r="O74" s="120"/>
      <c r="P74" s="120"/>
      <c r="Q74" s="120"/>
      <c r="R74" s="120"/>
      <c r="S74" s="239"/>
      <c r="T74" s="315">
        <f t="shared" si="124"/>
        <v>0</v>
      </c>
      <c r="U74" s="305"/>
      <c r="V74" s="305"/>
      <c r="W74" s="300"/>
      <c r="X74" s="386"/>
      <c r="Y74" s="301"/>
      <c r="Z74" s="302"/>
      <c r="AA74" s="302"/>
      <c r="AB74" s="302"/>
      <c r="AC74" s="302"/>
      <c r="AD74" s="302"/>
      <c r="AE74" s="306"/>
      <c r="AF74" s="339">
        <f t="shared" si="125"/>
        <v>0</v>
      </c>
      <c r="AG74" s="304"/>
      <c r="AH74" s="305"/>
      <c r="AI74" s="300"/>
      <c r="AJ74" s="386"/>
      <c r="AK74" s="301"/>
      <c r="AL74" s="302"/>
      <c r="AM74" s="302"/>
      <c r="AN74" s="302"/>
      <c r="AO74" s="302"/>
      <c r="AP74" s="302"/>
      <c r="AQ74" s="306"/>
      <c r="AR74" s="401"/>
      <c r="AS74" s="147"/>
      <c r="AT74" s="250"/>
      <c r="AU74" s="250"/>
      <c r="AV74" s="250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</row>
    <row r="75" spans="1:136" s="111" customFormat="1" ht="15" x14ac:dyDescent="0.25">
      <c r="A75" s="286"/>
      <c r="B75" s="230"/>
      <c r="C75" s="230">
        <v>452</v>
      </c>
      <c r="D75" s="432" t="s">
        <v>101</v>
      </c>
      <c r="E75" s="432"/>
      <c r="F75" s="432"/>
      <c r="G75" s="432"/>
      <c r="H75" s="115">
        <f t="shared" si="123"/>
        <v>0</v>
      </c>
      <c r="I75" s="119"/>
      <c r="J75" s="133"/>
      <c r="K75" s="121"/>
      <c r="L75" s="384"/>
      <c r="M75" s="162"/>
      <c r="N75" s="120"/>
      <c r="O75" s="120"/>
      <c r="P75" s="120"/>
      <c r="Q75" s="120"/>
      <c r="R75" s="120"/>
      <c r="S75" s="239"/>
      <c r="T75" s="315">
        <f t="shared" si="124"/>
        <v>0</v>
      </c>
      <c r="U75" s="305"/>
      <c r="V75" s="305"/>
      <c r="W75" s="300"/>
      <c r="X75" s="386"/>
      <c r="Y75" s="301"/>
      <c r="Z75" s="302"/>
      <c r="AA75" s="302"/>
      <c r="AB75" s="302"/>
      <c r="AC75" s="302"/>
      <c r="AD75" s="302"/>
      <c r="AE75" s="306"/>
      <c r="AF75" s="339">
        <f t="shared" si="125"/>
        <v>0</v>
      </c>
      <c r="AG75" s="304"/>
      <c r="AH75" s="305"/>
      <c r="AI75" s="300"/>
      <c r="AJ75" s="386"/>
      <c r="AK75" s="301"/>
      <c r="AL75" s="302"/>
      <c r="AM75" s="302"/>
      <c r="AN75" s="302"/>
      <c r="AO75" s="302"/>
      <c r="AP75" s="302"/>
      <c r="AQ75" s="306"/>
      <c r="AR75" s="401"/>
      <c r="AS75" s="147"/>
      <c r="AT75" s="250"/>
      <c r="AU75" s="250"/>
      <c r="AV75" s="250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350" customFormat="1" ht="12.75" customHeight="1" x14ac:dyDescent="0.25">
      <c r="A76" s="348"/>
      <c r="B76" s="349"/>
      <c r="D76" s="351"/>
      <c r="E76" s="351"/>
      <c r="F76" s="351"/>
      <c r="G76" s="351"/>
      <c r="I76" s="495" t="s">
        <v>147</v>
      </c>
      <c r="J76" s="495"/>
      <c r="K76" s="495"/>
      <c r="L76" s="495"/>
      <c r="M76" s="495"/>
      <c r="N76" s="495"/>
      <c r="O76" s="495"/>
      <c r="P76" s="495"/>
      <c r="Q76" s="495"/>
      <c r="R76" s="495"/>
      <c r="S76" s="496"/>
      <c r="U76" s="495" t="s">
        <v>147</v>
      </c>
      <c r="V76" s="495"/>
      <c r="W76" s="495"/>
      <c r="X76" s="495"/>
      <c r="Y76" s="495"/>
      <c r="Z76" s="495"/>
      <c r="AA76" s="495"/>
      <c r="AB76" s="495"/>
      <c r="AC76" s="495"/>
      <c r="AD76" s="495"/>
      <c r="AE76" s="496"/>
      <c r="AG76" s="495" t="s">
        <v>147</v>
      </c>
      <c r="AH76" s="495"/>
      <c r="AI76" s="495"/>
      <c r="AJ76" s="495"/>
      <c r="AK76" s="495"/>
      <c r="AL76" s="495"/>
      <c r="AM76" s="495"/>
      <c r="AN76" s="495"/>
      <c r="AO76" s="495"/>
      <c r="AP76" s="495"/>
      <c r="AQ76" s="496"/>
      <c r="AR76" s="403"/>
      <c r="AS76" s="398"/>
      <c r="AT76" s="398"/>
      <c r="AU76" s="398"/>
      <c r="AV76" s="398"/>
      <c r="BA76" s="352"/>
      <c r="BB76" s="352"/>
      <c r="BC76" s="352"/>
      <c r="BD76" s="352"/>
      <c r="BE76" s="352"/>
      <c r="BF76" s="352"/>
      <c r="BG76" s="352"/>
      <c r="BH76" s="352"/>
      <c r="BI76" s="352"/>
      <c r="BJ76" s="352"/>
      <c r="BK76" s="352"/>
      <c r="BL76" s="352"/>
      <c r="BM76" s="352"/>
      <c r="BN76" s="352"/>
      <c r="BO76" s="352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53"/>
      <c r="DN76" s="353"/>
      <c r="DO76" s="353"/>
      <c r="DP76" s="353"/>
      <c r="DQ76" s="353"/>
      <c r="DR76" s="353"/>
      <c r="DS76" s="353"/>
      <c r="DT76" s="353"/>
      <c r="DU76" s="353"/>
      <c r="DV76" s="353"/>
      <c r="DW76" s="353"/>
      <c r="DX76" s="353"/>
      <c r="DY76" s="353"/>
      <c r="DZ76" s="353"/>
      <c r="EA76" s="353"/>
      <c r="EB76" s="353"/>
      <c r="EC76" s="353"/>
      <c r="ED76" s="353"/>
      <c r="EE76" s="353"/>
      <c r="EF76" s="353"/>
    </row>
    <row r="77" spans="1:136" s="111" customFormat="1" ht="10.5" customHeight="1" x14ac:dyDescent="0.25">
      <c r="A77" s="281"/>
      <c r="B77" s="265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89"/>
      <c r="T77" s="293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89"/>
      <c r="AF77" s="293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89"/>
      <c r="AR77" s="401"/>
      <c r="AS77" s="477"/>
      <c r="AT77" s="477"/>
      <c r="AU77" s="477"/>
      <c r="AV77" s="47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13" customFormat="1" ht="25.9" customHeight="1" x14ac:dyDescent="0.25">
      <c r="A78" s="489" t="s">
        <v>69</v>
      </c>
      <c r="B78" s="490"/>
      <c r="C78" s="490"/>
      <c r="D78" s="483" t="s">
        <v>146</v>
      </c>
      <c r="E78" s="483"/>
      <c r="F78" s="483"/>
      <c r="G78" s="484"/>
      <c r="H78" s="122">
        <f>SUM(I78:S78)</f>
        <v>240</v>
      </c>
      <c r="I78" s="123">
        <f>I79</f>
        <v>240</v>
      </c>
      <c r="J78" s="366">
        <f>J79</f>
        <v>0</v>
      </c>
      <c r="K78" s="125">
        <f t="shared" ref="K78:AQ78" si="132">K79</f>
        <v>0</v>
      </c>
      <c r="L78" s="382">
        <f t="shared" si="132"/>
        <v>0</v>
      </c>
      <c r="M78" s="165">
        <f t="shared" si="132"/>
        <v>0</v>
      </c>
      <c r="N78" s="124">
        <f t="shared" si="132"/>
        <v>0</v>
      </c>
      <c r="O78" s="124">
        <f t="shared" si="132"/>
        <v>0</v>
      </c>
      <c r="P78" s="124">
        <f t="shared" si="132"/>
        <v>0</v>
      </c>
      <c r="Q78" s="124">
        <f t="shared" si="132"/>
        <v>0</v>
      </c>
      <c r="R78" s="124">
        <f t="shared" si="132"/>
        <v>0</v>
      </c>
      <c r="S78" s="125">
        <f t="shared" si="132"/>
        <v>0</v>
      </c>
      <c r="T78" s="321">
        <f>SUM(U78:AE78)</f>
        <v>0</v>
      </c>
      <c r="U78" s="123">
        <f>U79</f>
        <v>0</v>
      </c>
      <c r="V78" s="366">
        <f>V79</f>
        <v>0</v>
      </c>
      <c r="W78" s="125">
        <f t="shared" si="132"/>
        <v>0</v>
      </c>
      <c r="X78" s="382">
        <f t="shared" si="132"/>
        <v>0</v>
      </c>
      <c r="Y78" s="165">
        <f t="shared" si="132"/>
        <v>0</v>
      </c>
      <c r="Z78" s="124">
        <f t="shared" si="132"/>
        <v>0</v>
      </c>
      <c r="AA78" s="124">
        <f t="shared" si="132"/>
        <v>0</v>
      </c>
      <c r="AB78" s="124">
        <f t="shared" si="132"/>
        <v>0</v>
      </c>
      <c r="AC78" s="124">
        <f t="shared" si="132"/>
        <v>0</v>
      </c>
      <c r="AD78" s="124">
        <f t="shared" si="132"/>
        <v>0</v>
      </c>
      <c r="AE78" s="125">
        <f t="shared" si="132"/>
        <v>0</v>
      </c>
      <c r="AF78" s="337">
        <f>SUM(AG78:AQ78)</f>
        <v>0</v>
      </c>
      <c r="AG78" s="123">
        <f>AG79</f>
        <v>0</v>
      </c>
      <c r="AH78" s="366">
        <f>AH79</f>
        <v>0</v>
      </c>
      <c r="AI78" s="125">
        <f t="shared" si="132"/>
        <v>0</v>
      </c>
      <c r="AJ78" s="382">
        <f t="shared" si="132"/>
        <v>0</v>
      </c>
      <c r="AK78" s="165">
        <f t="shared" si="132"/>
        <v>0</v>
      </c>
      <c r="AL78" s="124">
        <f t="shared" si="132"/>
        <v>0</v>
      </c>
      <c r="AM78" s="124">
        <f t="shared" si="132"/>
        <v>0</v>
      </c>
      <c r="AN78" s="124">
        <f t="shared" si="132"/>
        <v>0</v>
      </c>
      <c r="AO78" s="124">
        <f t="shared" si="132"/>
        <v>0</v>
      </c>
      <c r="AP78" s="124">
        <f t="shared" si="132"/>
        <v>0</v>
      </c>
      <c r="AQ78" s="125">
        <f t="shared" si="132"/>
        <v>0</v>
      </c>
      <c r="AR78" s="401"/>
      <c r="AS78" s="169"/>
      <c r="AT78" s="252"/>
      <c r="AU78" s="252"/>
      <c r="AV78" s="252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</row>
    <row r="79" spans="1:136" s="113" customFormat="1" ht="15.75" customHeight="1" x14ac:dyDescent="0.25">
      <c r="A79" s="284">
        <v>3</v>
      </c>
      <c r="B79" s="82"/>
      <c r="C79" s="129"/>
      <c r="D79" s="453" t="s">
        <v>16</v>
      </c>
      <c r="E79" s="453"/>
      <c r="F79" s="453"/>
      <c r="G79" s="454"/>
      <c r="H79" s="114">
        <f t="shared" ref="H79:H86" si="133">SUM(I79:S79)</f>
        <v>240</v>
      </c>
      <c r="I79" s="116">
        <f>I80+I84</f>
        <v>240</v>
      </c>
      <c r="J79" s="70">
        <f>J80+J84</f>
        <v>0</v>
      </c>
      <c r="K79" s="118">
        <f t="shared" ref="K79:S79" si="134">K80+K84</f>
        <v>0</v>
      </c>
      <c r="L79" s="383">
        <f t="shared" si="134"/>
        <v>0</v>
      </c>
      <c r="M79" s="134">
        <f t="shared" si="134"/>
        <v>0</v>
      </c>
      <c r="N79" s="117">
        <f t="shared" si="134"/>
        <v>0</v>
      </c>
      <c r="O79" s="117">
        <f t="shared" ref="O79" si="135">O80+O84</f>
        <v>0</v>
      </c>
      <c r="P79" s="117">
        <f t="shared" si="134"/>
        <v>0</v>
      </c>
      <c r="Q79" s="117">
        <f t="shared" si="134"/>
        <v>0</v>
      </c>
      <c r="R79" s="117">
        <f t="shared" si="134"/>
        <v>0</v>
      </c>
      <c r="S79" s="118">
        <f t="shared" si="134"/>
        <v>0</v>
      </c>
      <c r="T79" s="307">
        <f t="shared" ref="T79:T86" si="136">SUM(U79:AE79)</f>
        <v>0</v>
      </c>
      <c r="U79" s="116">
        <f>U80+U84</f>
        <v>0</v>
      </c>
      <c r="V79" s="70">
        <f>V80+V84</f>
        <v>0</v>
      </c>
      <c r="W79" s="118">
        <f t="shared" ref="W79:AE79" si="137">W80+W84</f>
        <v>0</v>
      </c>
      <c r="X79" s="383">
        <f t="shared" si="137"/>
        <v>0</v>
      </c>
      <c r="Y79" s="134">
        <f t="shared" si="137"/>
        <v>0</v>
      </c>
      <c r="Z79" s="117">
        <f t="shared" si="137"/>
        <v>0</v>
      </c>
      <c r="AA79" s="117">
        <f t="shared" ref="AA79" si="138">AA80+AA84</f>
        <v>0</v>
      </c>
      <c r="AB79" s="117">
        <f t="shared" si="137"/>
        <v>0</v>
      </c>
      <c r="AC79" s="117">
        <f t="shared" si="137"/>
        <v>0</v>
      </c>
      <c r="AD79" s="117">
        <f t="shared" si="137"/>
        <v>0</v>
      </c>
      <c r="AE79" s="118">
        <f t="shared" si="137"/>
        <v>0</v>
      </c>
      <c r="AF79" s="338">
        <f t="shared" ref="AF79:AF86" si="139">SUM(AG79:AQ79)</f>
        <v>0</v>
      </c>
      <c r="AG79" s="116">
        <f>AG80+AG84</f>
        <v>0</v>
      </c>
      <c r="AH79" s="70">
        <f>AH80+AH84</f>
        <v>0</v>
      </c>
      <c r="AI79" s="118">
        <f t="shared" ref="AI79:AQ79" si="140">AI80+AI84</f>
        <v>0</v>
      </c>
      <c r="AJ79" s="383">
        <f t="shared" si="140"/>
        <v>0</v>
      </c>
      <c r="AK79" s="134">
        <f t="shared" si="140"/>
        <v>0</v>
      </c>
      <c r="AL79" s="117">
        <f t="shared" si="140"/>
        <v>0</v>
      </c>
      <c r="AM79" s="117">
        <f t="shared" ref="AM79" si="141">AM80+AM84</f>
        <v>0</v>
      </c>
      <c r="AN79" s="117">
        <f t="shared" si="140"/>
        <v>0</v>
      </c>
      <c r="AO79" s="117">
        <f t="shared" si="140"/>
        <v>0</v>
      </c>
      <c r="AP79" s="117">
        <f t="shared" si="140"/>
        <v>0</v>
      </c>
      <c r="AQ79" s="118">
        <f t="shared" si="140"/>
        <v>0</v>
      </c>
      <c r="AR79" s="401"/>
      <c r="AS79" s="147"/>
      <c r="AT79" s="250"/>
      <c r="AU79" s="250"/>
      <c r="AV79" s="250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</row>
    <row r="80" spans="1:136" s="112" customFormat="1" ht="15.75" customHeight="1" x14ac:dyDescent="0.25">
      <c r="A80" s="482">
        <v>31</v>
      </c>
      <c r="B80" s="448"/>
      <c r="C80" s="129"/>
      <c r="D80" s="453" t="s">
        <v>0</v>
      </c>
      <c r="E80" s="453"/>
      <c r="F80" s="453"/>
      <c r="G80" s="454"/>
      <c r="H80" s="114">
        <f t="shared" si="133"/>
        <v>240</v>
      </c>
      <c r="I80" s="135">
        <f>SUM(I81:I83)</f>
        <v>240</v>
      </c>
      <c r="J80" s="70">
        <f>SUM(J81:J83)</f>
        <v>0</v>
      </c>
      <c r="K80" s="118">
        <f t="shared" ref="K80:S80" si="142">SUM(K81:K83)</f>
        <v>0</v>
      </c>
      <c r="L80" s="383">
        <f t="shared" si="142"/>
        <v>0</v>
      </c>
      <c r="M80" s="134">
        <f t="shared" si="142"/>
        <v>0</v>
      </c>
      <c r="N80" s="117">
        <f t="shared" si="142"/>
        <v>0</v>
      </c>
      <c r="O80" s="117">
        <f t="shared" ref="O80" si="143">SUM(O81:O83)</f>
        <v>0</v>
      </c>
      <c r="P80" s="117">
        <f t="shared" si="142"/>
        <v>0</v>
      </c>
      <c r="Q80" s="117">
        <f t="shared" si="142"/>
        <v>0</v>
      </c>
      <c r="R80" s="117">
        <f t="shared" si="142"/>
        <v>0</v>
      </c>
      <c r="S80" s="285">
        <f t="shared" si="142"/>
        <v>0</v>
      </c>
      <c r="T80" s="324">
        <f t="shared" si="136"/>
        <v>0</v>
      </c>
      <c r="U80" s="135">
        <f>SUM(U81:U83)</f>
        <v>0</v>
      </c>
      <c r="V80" s="70">
        <f>SUM(V81:V83)</f>
        <v>0</v>
      </c>
      <c r="W80" s="118">
        <f t="shared" ref="W80:AE80" si="144">SUM(W81:W83)</f>
        <v>0</v>
      </c>
      <c r="X80" s="383">
        <f t="shared" si="144"/>
        <v>0</v>
      </c>
      <c r="Y80" s="134">
        <f t="shared" si="144"/>
        <v>0</v>
      </c>
      <c r="Z80" s="117">
        <f t="shared" si="144"/>
        <v>0</v>
      </c>
      <c r="AA80" s="117">
        <f t="shared" ref="AA80" si="145">SUM(AA81:AA83)</f>
        <v>0</v>
      </c>
      <c r="AB80" s="117">
        <f t="shared" si="144"/>
        <v>0</v>
      </c>
      <c r="AC80" s="117">
        <f t="shared" si="144"/>
        <v>0</v>
      </c>
      <c r="AD80" s="117">
        <f t="shared" si="144"/>
        <v>0</v>
      </c>
      <c r="AE80" s="285">
        <f t="shared" si="144"/>
        <v>0</v>
      </c>
      <c r="AF80" s="338">
        <f t="shared" si="139"/>
        <v>0</v>
      </c>
      <c r="AG80" s="135">
        <f>SUM(AG81:AG83)</f>
        <v>0</v>
      </c>
      <c r="AH80" s="70">
        <f>SUM(AH81:AH83)</f>
        <v>0</v>
      </c>
      <c r="AI80" s="118">
        <f t="shared" ref="AI80:AQ80" si="146">SUM(AI81:AI83)</f>
        <v>0</v>
      </c>
      <c r="AJ80" s="383">
        <f t="shared" si="146"/>
        <v>0</v>
      </c>
      <c r="AK80" s="134">
        <f t="shared" si="146"/>
        <v>0</v>
      </c>
      <c r="AL80" s="117">
        <f t="shared" si="146"/>
        <v>0</v>
      </c>
      <c r="AM80" s="117">
        <f t="shared" ref="AM80" si="147">SUM(AM81:AM83)</f>
        <v>0</v>
      </c>
      <c r="AN80" s="117">
        <f t="shared" si="146"/>
        <v>0</v>
      </c>
      <c r="AO80" s="117">
        <f t="shared" si="146"/>
        <v>0</v>
      </c>
      <c r="AP80" s="117">
        <f t="shared" si="146"/>
        <v>0</v>
      </c>
      <c r="AQ80" s="285">
        <f t="shared" si="146"/>
        <v>0</v>
      </c>
      <c r="AR80" s="401"/>
      <c r="AS80" s="147"/>
      <c r="AT80" s="250"/>
      <c r="AU80" s="250"/>
      <c r="AV80" s="250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</row>
    <row r="81" spans="1:136" s="111" customFormat="1" ht="15.75" customHeight="1" x14ac:dyDescent="0.25">
      <c r="A81" s="286"/>
      <c r="B81" s="230"/>
      <c r="C81" s="230">
        <v>311</v>
      </c>
      <c r="D81" s="432" t="s">
        <v>1</v>
      </c>
      <c r="E81" s="432"/>
      <c r="F81" s="432"/>
      <c r="G81" s="432"/>
      <c r="H81" s="115">
        <f t="shared" si="133"/>
        <v>205</v>
      </c>
      <c r="I81" s="119">
        <v>205</v>
      </c>
      <c r="J81" s="133"/>
      <c r="K81" s="121"/>
      <c r="L81" s="384"/>
      <c r="M81" s="162"/>
      <c r="N81" s="120"/>
      <c r="O81" s="120"/>
      <c r="P81" s="120"/>
      <c r="Q81" s="120"/>
      <c r="R81" s="120"/>
      <c r="S81" s="121"/>
      <c r="T81" s="315">
        <f t="shared" si="136"/>
        <v>0</v>
      </c>
      <c r="U81" s="299"/>
      <c r="V81" s="305"/>
      <c r="W81" s="300"/>
      <c r="X81" s="386"/>
      <c r="Y81" s="301"/>
      <c r="Z81" s="302"/>
      <c r="AA81" s="302"/>
      <c r="AB81" s="302"/>
      <c r="AC81" s="302"/>
      <c r="AD81" s="302"/>
      <c r="AE81" s="300"/>
      <c r="AF81" s="339">
        <f t="shared" si="139"/>
        <v>0</v>
      </c>
      <c r="AG81" s="299"/>
      <c r="AH81" s="305"/>
      <c r="AI81" s="300"/>
      <c r="AJ81" s="386"/>
      <c r="AK81" s="301"/>
      <c r="AL81" s="302"/>
      <c r="AM81" s="302"/>
      <c r="AN81" s="302"/>
      <c r="AO81" s="302"/>
      <c r="AP81" s="302"/>
      <c r="AQ81" s="300"/>
      <c r="AR81" s="401"/>
      <c r="AS81" s="147"/>
      <c r="AT81" s="250"/>
      <c r="AU81" s="250"/>
      <c r="AV81" s="250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</row>
    <row r="82" spans="1:136" s="111" customFormat="1" ht="15.75" customHeight="1" x14ac:dyDescent="0.25">
      <c r="A82" s="286"/>
      <c r="B82" s="230"/>
      <c r="C82" s="230">
        <v>312</v>
      </c>
      <c r="D82" s="432" t="s">
        <v>2</v>
      </c>
      <c r="E82" s="432"/>
      <c r="F82" s="432"/>
      <c r="G82" s="433"/>
      <c r="H82" s="115">
        <f t="shared" si="133"/>
        <v>0</v>
      </c>
      <c r="I82" s="119"/>
      <c r="J82" s="133"/>
      <c r="K82" s="121"/>
      <c r="L82" s="384"/>
      <c r="M82" s="162"/>
      <c r="N82" s="120"/>
      <c r="O82" s="120"/>
      <c r="P82" s="120"/>
      <c r="Q82" s="120"/>
      <c r="R82" s="120"/>
      <c r="S82" s="121"/>
      <c r="T82" s="315">
        <f t="shared" si="136"/>
        <v>0</v>
      </c>
      <c r="U82" s="299"/>
      <c r="V82" s="305"/>
      <c r="W82" s="300"/>
      <c r="X82" s="386"/>
      <c r="Y82" s="301"/>
      <c r="Z82" s="302"/>
      <c r="AA82" s="302"/>
      <c r="AB82" s="302"/>
      <c r="AC82" s="302"/>
      <c r="AD82" s="302"/>
      <c r="AE82" s="300"/>
      <c r="AF82" s="339">
        <f t="shared" si="139"/>
        <v>0</v>
      </c>
      <c r="AG82" s="299"/>
      <c r="AH82" s="305"/>
      <c r="AI82" s="300"/>
      <c r="AJ82" s="386"/>
      <c r="AK82" s="301"/>
      <c r="AL82" s="302"/>
      <c r="AM82" s="302"/>
      <c r="AN82" s="302"/>
      <c r="AO82" s="302"/>
      <c r="AP82" s="302"/>
      <c r="AQ82" s="300"/>
      <c r="AR82" s="401"/>
      <c r="AS82" s="169"/>
      <c r="AT82" s="169"/>
      <c r="AU82" s="169"/>
      <c r="AV82" s="169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1" customFormat="1" ht="15.75" customHeight="1" x14ac:dyDescent="0.25">
      <c r="A83" s="286"/>
      <c r="B83" s="230"/>
      <c r="C83" s="230">
        <v>313</v>
      </c>
      <c r="D83" s="432" t="s">
        <v>3</v>
      </c>
      <c r="E83" s="432"/>
      <c r="F83" s="432"/>
      <c r="G83" s="432"/>
      <c r="H83" s="115">
        <f t="shared" si="133"/>
        <v>35</v>
      </c>
      <c r="I83" s="119">
        <v>35</v>
      </c>
      <c r="J83" s="133"/>
      <c r="K83" s="121"/>
      <c r="L83" s="384"/>
      <c r="M83" s="162"/>
      <c r="N83" s="120"/>
      <c r="O83" s="120"/>
      <c r="P83" s="120"/>
      <c r="Q83" s="120"/>
      <c r="R83" s="120"/>
      <c r="S83" s="121"/>
      <c r="T83" s="315">
        <f t="shared" si="136"/>
        <v>0</v>
      </c>
      <c r="U83" s="299"/>
      <c r="V83" s="305"/>
      <c r="W83" s="300"/>
      <c r="X83" s="386"/>
      <c r="Y83" s="301"/>
      <c r="Z83" s="302"/>
      <c r="AA83" s="302"/>
      <c r="AB83" s="302"/>
      <c r="AC83" s="302"/>
      <c r="AD83" s="302"/>
      <c r="AE83" s="300"/>
      <c r="AF83" s="339">
        <f t="shared" si="139"/>
        <v>0</v>
      </c>
      <c r="AG83" s="299"/>
      <c r="AH83" s="305"/>
      <c r="AI83" s="300"/>
      <c r="AJ83" s="386"/>
      <c r="AK83" s="301"/>
      <c r="AL83" s="302"/>
      <c r="AM83" s="302"/>
      <c r="AN83" s="302"/>
      <c r="AO83" s="302"/>
      <c r="AP83" s="302"/>
      <c r="AQ83" s="300"/>
      <c r="AR83" s="401"/>
      <c r="AS83" s="147"/>
      <c r="AT83" s="250"/>
      <c r="AU83" s="250"/>
      <c r="AV83" s="250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</row>
    <row r="84" spans="1:136" s="112" customFormat="1" ht="15.75" customHeight="1" x14ac:dyDescent="0.25">
      <c r="A84" s="482">
        <v>32</v>
      </c>
      <c r="B84" s="448"/>
      <c r="C84" s="129"/>
      <c r="D84" s="453" t="s">
        <v>4</v>
      </c>
      <c r="E84" s="453"/>
      <c r="F84" s="453"/>
      <c r="G84" s="454"/>
      <c r="H84" s="114">
        <f t="shared" si="133"/>
        <v>0</v>
      </c>
      <c r="I84" s="116">
        <f t="shared" ref="I84:S84" si="148">SUM(I85:I88)</f>
        <v>0</v>
      </c>
      <c r="J84" s="70">
        <f t="shared" ref="J84" si="149">SUM(J85:J88)</f>
        <v>0</v>
      </c>
      <c r="K84" s="118">
        <f t="shared" si="148"/>
        <v>0</v>
      </c>
      <c r="L84" s="383">
        <f t="shared" si="148"/>
        <v>0</v>
      </c>
      <c r="M84" s="134">
        <f t="shared" si="148"/>
        <v>0</v>
      </c>
      <c r="N84" s="117">
        <f t="shared" si="148"/>
        <v>0</v>
      </c>
      <c r="O84" s="117">
        <f t="shared" ref="O84" si="150">SUM(O85:O88)</f>
        <v>0</v>
      </c>
      <c r="P84" s="117">
        <f t="shared" si="148"/>
        <v>0</v>
      </c>
      <c r="Q84" s="117">
        <f t="shared" si="148"/>
        <v>0</v>
      </c>
      <c r="R84" s="117">
        <f t="shared" si="148"/>
        <v>0</v>
      </c>
      <c r="S84" s="118">
        <f t="shared" si="148"/>
        <v>0</v>
      </c>
      <c r="T84" s="307">
        <f t="shared" si="136"/>
        <v>0</v>
      </c>
      <c r="U84" s="116">
        <f t="shared" ref="U84:AE84" si="151">SUM(U85:U88)</f>
        <v>0</v>
      </c>
      <c r="V84" s="70">
        <f t="shared" ref="V84" si="152">SUM(V85:V88)</f>
        <v>0</v>
      </c>
      <c r="W84" s="118">
        <f t="shared" si="151"/>
        <v>0</v>
      </c>
      <c r="X84" s="383">
        <f t="shared" si="151"/>
        <v>0</v>
      </c>
      <c r="Y84" s="134">
        <f t="shared" si="151"/>
        <v>0</v>
      </c>
      <c r="Z84" s="117">
        <f t="shared" si="151"/>
        <v>0</v>
      </c>
      <c r="AA84" s="117">
        <f t="shared" ref="AA84" si="153">SUM(AA85:AA88)</f>
        <v>0</v>
      </c>
      <c r="AB84" s="117">
        <f t="shared" si="151"/>
        <v>0</v>
      </c>
      <c r="AC84" s="117">
        <f t="shared" si="151"/>
        <v>0</v>
      </c>
      <c r="AD84" s="117">
        <f t="shared" si="151"/>
        <v>0</v>
      </c>
      <c r="AE84" s="118">
        <f t="shared" si="151"/>
        <v>0</v>
      </c>
      <c r="AF84" s="338">
        <f t="shared" si="139"/>
        <v>0</v>
      </c>
      <c r="AG84" s="116">
        <f t="shared" ref="AG84:AQ84" si="154">SUM(AG85:AG88)</f>
        <v>0</v>
      </c>
      <c r="AH84" s="70">
        <f t="shared" ref="AH84" si="155">SUM(AH85:AH88)</f>
        <v>0</v>
      </c>
      <c r="AI84" s="118">
        <f t="shared" si="154"/>
        <v>0</v>
      </c>
      <c r="AJ84" s="383">
        <f t="shared" si="154"/>
        <v>0</v>
      </c>
      <c r="AK84" s="134">
        <f t="shared" si="154"/>
        <v>0</v>
      </c>
      <c r="AL84" s="117">
        <f t="shared" si="154"/>
        <v>0</v>
      </c>
      <c r="AM84" s="117">
        <f t="shared" ref="AM84" si="156">SUM(AM85:AM88)</f>
        <v>0</v>
      </c>
      <c r="AN84" s="117">
        <f t="shared" si="154"/>
        <v>0</v>
      </c>
      <c r="AO84" s="117">
        <f t="shared" si="154"/>
        <v>0</v>
      </c>
      <c r="AP84" s="117">
        <f t="shared" si="154"/>
        <v>0</v>
      </c>
      <c r="AQ84" s="118">
        <f t="shared" si="154"/>
        <v>0</v>
      </c>
      <c r="AR84" s="401"/>
      <c r="AS84" s="147"/>
      <c r="AT84" s="250"/>
      <c r="AU84" s="250"/>
      <c r="AV84" s="250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</row>
    <row r="85" spans="1:136" s="111" customFormat="1" ht="15.75" customHeight="1" x14ac:dyDescent="0.25">
      <c r="A85" s="286"/>
      <c r="B85" s="230"/>
      <c r="C85" s="230">
        <v>321</v>
      </c>
      <c r="D85" s="432" t="s">
        <v>5</v>
      </c>
      <c r="E85" s="432"/>
      <c r="F85" s="432"/>
      <c r="G85" s="432"/>
      <c r="H85" s="115">
        <f t="shared" si="133"/>
        <v>0</v>
      </c>
      <c r="I85" s="119"/>
      <c r="J85" s="133"/>
      <c r="K85" s="121"/>
      <c r="L85" s="384"/>
      <c r="M85" s="162"/>
      <c r="N85" s="120"/>
      <c r="O85" s="120"/>
      <c r="P85" s="120"/>
      <c r="Q85" s="120"/>
      <c r="R85" s="120"/>
      <c r="S85" s="121"/>
      <c r="T85" s="315">
        <f t="shared" si="136"/>
        <v>0</v>
      </c>
      <c r="U85" s="299"/>
      <c r="V85" s="305"/>
      <c r="W85" s="300"/>
      <c r="X85" s="386"/>
      <c r="Y85" s="301"/>
      <c r="Z85" s="302"/>
      <c r="AA85" s="302"/>
      <c r="AB85" s="302"/>
      <c r="AC85" s="302"/>
      <c r="AD85" s="302"/>
      <c r="AE85" s="300"/>
      <c r="AF85" s="339">
        <f t="shared" si="139"/>
        <v>0</v>
      </c>
      <c r="AG85" s="299"/>
      <c r="AH85" s="305"/>
      <c r="AI85" s="300"/>
      <c r="AJ85" s="386"/>
      <c r="AK85" s="301"/>
      <c r="AL85" s="302"/>
      <c r="AM85" s="302"/>
      <c r="AN85" s="302"/>
      <c r="AO85" s="302"/>
      <c r="AP85" s="302"/>
      <c r="AQ85" s="300"/>
      <c r="AR85" s="401"/>
      <c r="AS85" s="147"/>
      <c r="AT85" s="250"/>
      <c r="AU85" s="250"/>
      <c r="AV85" s="250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</row>
    <row r="86" spans="1:136" s="111" customFormat="1" ht="15.75" customHeight="1" x14ac:dyDescent="0.25">
      <c r="A86" s="286"/>
      <c r="B86" s="230"/>
      <c r="C86" s="230">
        <v>322</v>
      </c>
      <c r="D86" s="432" t="s">
        <v>6</v>
      </c>
      <c r="E86" s="432"/>
      <c r="F86" s="432"/>
      <c r="G86" s="432"/>
      <c r="H86" s="115">
        <f t="shared" si="133"/>
        <v>0</v>
      </c>
      <c r="I86" s="119"/>
      <c r="J86" s="133"/>
      <c r="K86" s="121"/>
      <c r="L86" s="384"/>
      <c r="M86" s="162"/>
      <c r="N86" s="120"/>
      <c r="O86" s="120"/>
      <c r="P86" s="120"/>
      <c r="Q86" s="120"/>
      <c r="R86" s="120"/>
      <c r="S86" s="121"/>
      <c r="T86" s="315">
        <f t="shared" si="136"/>
        <v>0</v>
      </c>
      <c r="U86" s="299"/>
      <c r="V86" s="305"/>
      <c r="W86" s="300"/>
      <c r="X86" s="386"/>
      <c r="Y86" s="301"/>
      <c r="Z86" s="302"/>
      <c r="AA86" s="302"/>
      <c r="AB86" s="302"/>
      <c r="AC86" s="302"/>
      <c r="AD86" s="302"/>
      <c r="AE86" s="300"/>
      <c r="AF86" s="339">
        <f t="shared" si="139"/>
        <v>0</v>
      </c>
      <c r="AG86" s="299"/>
      <c r="AH86" s="305"/>
      <c r="AI86" s="300"/>
      <c r="AJ86" s="386"/>
      <c r="AK86" s="301"/>
      <c r="AL86" s="302"/>
      <c r="AM86" s="302"/>
      <c r="AN86" s="302"/>
      <c r="AO86" s="302"/>
      <c r="AP86" s="302"/>
      <c r="AQ86" s="300"/>
      <c r="AR86" s="401"/>
      <c r="AS86" s="147"/>
      <c r="AT86" s="250"/>
      <c r="AU86" s="250"/>
      <c r="AV86" s="250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86"/>
      <c r="B87" s="230"/>
      <c r="C87" s="230">
        <v>323</v>
      </c>
      <c r="D87" s="432" t="s">
        <v>7</v>
      </c>
      <c r="E87" s="432"/>
      <c r="F87" s="432"/>
      <c r="G87" s="432"/>
      <c r="H87" s="115">
        <f>SUM(I87:S87)</f>
        <v>0</v>
      </c>
      <c r="I87" s="119"/>
      <c r="J87" s="133"/>
      <c r="K87" s="121"/>
      <c r="L87" s="384"/>
      <c r="M87" s="162"/>
      <c r="N87" s="120"/>
      <c r="O87" s="120"/>
      <c r="P87" s="120"/>
      <c r="Q87" s="120"/>
      <c r="R87" s="120"/>
      <c r="S87" s="121"/>
      <c r="T87" s="315">
        <f>SUM(U87:AE87)</f>
        <v>0</v>
      </c>
      <c r="U87" s="299"/>
      <c r="V87" s="305"/>
      <c r="W87" s="300"/>
      <c r="X87" s="386"/>
      <c r="Y87" s="301"/>
      <c r="Z87" s="302"/>
      <c r="AA87" s="302"/>
      <c r="AB87" s="302"/>
      <c r="AC87" s="302"/>
      <c r="AD87" s="302"/>
      <c r="AE87" s="300"/>
      <c r="AF87" s="339">
        <f>SUM(AG87:AQ87)</f>
        <v>0</v>
      </c>
      <c r="AG87" s="299"/>
      <c r="AH87" s="305"/>
      <c r="AI87" s="300"/>
      <c r="AJ87" s="386"/>
      <c r="AK87" s="301"/>
      <c r="AL87" s="302"/>
      <c r="AM87" s="302"/>
      <c r="AN87" s="302"/>
      <c r="AO87" s="302"/>
      <c r="AP87" s="302"/>
      <c r="AQ87" s="300"/>
      <c r="AR87" s="401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86"/>
      <c r="B88" s="230"/>
      <c r="C88" s="230">
        <v>329</v>
      </c>
      <c r="D88" s="432" t="s">
        <v>8</v>
      </c>
      <c r="E88" s="432"/>
      <c r="F88" s="432"/>
      <c r="G88" s="433"/>
      <c r="H88" s="115">
        <f t="shared" ref="H88" si="157">SUM(I88:S88)</f>
        <v>0</v>
      </c>
      <c r="I88" s="119"/>
      <c r="J88" s="133"/>
      <c r="K88" s="121"/>
      <c r="L88" s="384"/>
      <c r="M88" s="162"/>
      <c r="N88" s="120"/>
      <c r="O88" s="120"/>
      <c r="P88" s="120"/>
      <c r="Q88" s="120"/>
      <c r="R88" s="120"/>
      <c r="S88" s="121"/>
      <c r="T88" s="315">
        <f t="shared" ref="T88" si="158">SUM(U88:AE88)</f>
        <v>0</v>
      </c>
      <c r="U88" s="299"/>
      <c r="V88" s="305"/>
      <c r="W88" s="300"/>
      <c r="X88" s="386"/>
      <c r="Y88" s="301"/>
      <c r="Z88" s="302"/>
      <c r="AA88" s="302"/>
      <c r="AB88" s="302"/>
      <c r="AC88" s="302"/>
      <c r="AD88" s="302"/>
      <c r="AE88" s="300"/>
      <c r="AF88" s="339">
        <f t="shared" ref="AF88" si="159">SUM(AG88:AQ88)</f>
        <v>0</v>
      </c>
      <c r="AG88" s="299"/>
      <c r="AH88" s="305"/>
      <c r="AI88" s="300"/>
      <c r="AJ88" s="386"/>
      <c r="AK88" s="301"/>
      <c r="AL88" s="302"/>
      <c r="AM88" s="302"/>
      <c r="AN88" s="302"/>
      <c r="AO88" s="302"/>
      <c r="AP88" s="302"/>
      <c r="AQ88" s="300"/>
      <c r="AR88" s="401"/>
      <c r="AS88" s="397"/>
      <c r="AT88" s="397"/>
      <c r="AU88" s="397"/>
      <c r="AV88" s="39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73" customFormat="1" ht="10.5" customHeight="1" x14ac:dyDescent="0.25">
      <c r="A89" s="288"/>
      <c r="B89" s="126"/>
      <c r="C89" s="126"/>
      <c r="D89" s="127"/>
      <c r="E89" s="127"/>
      <c r="F89" s="127"/>
      <c r="G89" s="127"/>
      <c r="H89" s="130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71"/>
      <c r="T89" s="15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71"/>
      <c r="AF89" s="15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71"/>
      <c r="AR89" s="401"/>
      <c r="AS89" s="477"/>
      <c r="AT89" s="477"/>
      <c r="AU89" s="477"/>
      <c r="AV89" s="477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</row>
    <row r="90" spans="1:136" s="113" customFormat="1" ht="25.9" customHeight="1" x14ac:dyDescent="0.25">
      <c r="A90" s="489" t="s">
        <v>69</v>
      </c>
      <c r="B90" s="490"/>
      <c r="C90" s="490"/>
      <c r="D90" s="483" t="s">
        <v>152</v>
      </c>
      <c r="E90" s="483"/>
      <c r="F90" s="483"/>
      <c r="G90" s="484"/>
      <c r="H90" s="122">
        <f>SUM(I90:S90)</f>
        <v>0</v>
      </c>
      <c r="I90" s="123">
        <f>I91+I97</f>
        <v>0</v>
      </c>
      <c r="J90" s="366">
        <f>J91+J97</f>
        <v>0</v>
      </c>
      <c r="K90" s="125">
        <f t="shared" ref="K90:S90" si="160">K91+K97</f>
        <v>0</v>
      </c>
      <c r="L90" s="382">
        <f t="shared" si="160"/>
        <v>0</v>
      </c>
      <c r="M90" s="165">
        <f t="shared" si="160"/>
        <v>0</v>
      </c>
      <c r="N90" s="124">
        <f t="shared" si="160"/>
        <v>0</v>
      </c>
      <c r="O90" s="124">
        <f t="shared" ref="O90" si="161">O91+O97</f>
        <v>0</v>
      </c>
      <c r="P90" s="124">
        <f t="shared" si="160"/>
        <v>0</v>
      </c>
      <c r="Q90" s="124">
        <f t="shared" si="160"/>
        <v>0</v>
      </c>
      <c r="R90" s="124">
        <f t="shared" si="160"/>
        <v>0</v>
      </c>
      <c r="S90" s="125">
        <f t="shared" si="160"/>
        <v>0</v>
      </c>
      <c r="T90" s="321">
        <f>SUM(U90:AE90)</f>
        <v>0</v>
      </c>
      <c r="U90" s="123">
        <f>U91+U97</f>
        <v>0</v>
      </c>
      <c r="V90" s="366">
        <f>V91+V97</f>
        <v>0</v>
      </c>
      <c r="W90" s="125">
        <f t="shared" ref="W90:AE90" si="162">W91+W97</f>
        <v>0</v>
      </c>
      <c r="X90" s="382">
        <f t="shared" si="162"/>
        <v>0</v>
      </c>
      <c r="Y90" s="165">
        <f t="shared" si="162"/>
        <v>0</v>
      </c>
      <c r="Z90" s="124">
        <f t="shared" si="162"/>
        <v>0</v>
      </c>
      <c r="AA90" s="124">
        <f t="shared" ref="AA90" si="163">AA91+AA97</f>
        <v>0</v>
      </c>
      <c r="AB90" s="124">
        <f t="shared" si="162"/>
        <v>0</v>
      </c>
      <c r="AC90" s="124">
        <f t="shared" si="162"/>
        <v>0</v>
      </c>
      <c r="AD90" s="124">
        <f t="shared" si="162"/>
        <v>0</v>
      </c>
      <c r="AE90" s="125">
        <f t="shared" si="162"/>
        <v>0</v>
      </c>
      <c r="AF90" s="337">
        <f>SUM(AG90:AQ90)</f>
        <v>0</v>
      </c>
      <c r="AG90" s="123">
        <f>AG91+AG97</f>
        <v>0</v>
      </c>
      <c r="AH90" s="366">
        <f>AH91+AH97</f>
        <v>0</v>
      </c>
      <c r="AI90" s="125">
        <f t="shared" ref="AI90:AQ90" si="164">AI91+AI97</f>
        <v>0</v>
      </c>
      <c r="AJ90" s="382">
        <f t="shared" si="164"/>
        <v>0</v>
      </c>
      <c r="AK90" s="165">
        <f t="shared" si="164"/>
        <v>0</v>
      </c>
      <c r="AL90" s="124">
        <f t="shared" si="164"/>
        <v>0</v>
      </c>
      <c r="AM90" s="124">
        <f t="shared" ref="AM90" si="165">AM91+AM97</f>
        <v>0</v>
      </c>
      <c r="AN90" s="124">
        <f t="shared" si="164"/>
        <v>0</v>
      </c>
      <c r="AO90" s="124">
        <f t="shared" si="164"/>
        <v>0</v>
      </c>
      <c r="AP90" s="124">
        <f t="shared" si="164"/>
        <v>0</v>
      </c>
      <c r="AQ90" s="125">
        <f t="shared" si="164"/>
        <v>0</v>
      </c>
      <c r="AR90" s="401"/>
      <c r="AS90" s="169"/>
      <c r="AT90" s="252"/>
      <c r="AU90" s="252"/>
      <c r="AV90" s="252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</row>
    <row r="91" spans="1:136" s="113" customFormat="1" ht="15.75" customHeight="1" x14ac:dyDescent="0.25">
      <c r="A91" s="284">
        <v>3</v>
      </c>
      <c r="B91" s="82"/>
      <c r="C91" s="129"/>
      <c r="D91" s="453" t="s">
        <v>16</v>
      </c>
      <c r="E91" s="453"/>
      <c r="F91" s="453"/>
      <c r="G91" s="454"/>
      <c r="H91" s="114">
        <f t="shared" ref="H91:H94" si="166">SUM(I91:S91)</f>
        <v>0</v>
      </c>
      <c r="I91" s="116">
        <f>I92</f>
        <v>0</v>
      </c>
      <c r="J91" s="70">
        <f>J92</f>
        <v>0</v>
      </c>
      <c r="K91" s="118">
        <f t="shared" ref="K91:AQ91" si="167">K92</f>
        <v>0</v>
      </c>
      <c r="L91" s="383">
        <f t="shared" si="167"/>
        <v>0</v>
      </c>
      <c r="M91" s="134">
        <f t="shared" si="167"/>
        <v>0</v>
      </c>
      <c r="N91" s="117">
        <f t="shared" si="167"/>
        <v>0</v>
      </c>
      <c r="O91" s="117">
        <f t="shared" si="167"/>
        <v>0</v>
      </c>
      <c r="P91" s="117">
        <f t="shared" si="167"/>
        <v>0</v>
      </c>
      <c r="Q91" s="117">
        <f t="shared" si="167"/>
        <v>0</v>
      </c>
      <c r="R91" s="117">
        <f t="shared" si="167"/>
        <v>0</v>
      </c>
      <c r="S91" s="118">
        <f t="shared" si="167"/>
        <v>0</v>
      </c>
      <c r="T91" s="307">
        <f t="shared" ref="T91:T94" si="168">SUM(U91:AE91)</f>
        <v>0</v>
      </c>
      <c r="U91" s="116">
        <f>U92</f>
        <v>0</v>
      </c>
      <c r="V91" s="70">
        <f>V92</f>
        <v>0</v>
      </c>
      <c r="W91" s="118">
        <f t="shared" si="167"/>
        <v>0</v>
      </c>
      <c r="X91" s="383">
        <f t="shared" si="167"/>
        <v>0</v>
      </c>
      <c r="Y91" s="134">
        <f t="shared" si="167"/>
        <v>0</v>
      </c>
      <c r="Z91" s="117">
        <f t="shared" si="167"/>
        <v>0</v>
      </c>
      <c r="AA91" s="117">
        <f t="shared" si="167"/>
        <v>0</v>
      </c>
      <c r="AB91" s="117">
        <f t="shared" si="167"/>
        <v>0</v>
      </c>
      <c r="AC91" s="117">
        <f t="shared" si="167"/>
        <v>0</v>
      </c>
      <c r="AD91" s="117">
        <f t="shared" si="167"/>
        <v>0</v>
      </c>
      <c r="AE91" s="118">
        <f t="shared" si="167"/>
        <v>0</v>
      </c>
      <c r="AF91" s="338">
        <f t="shared" ref="AF91:AF94" si="169">SUM(AG91:AQ91)</f>
        <v>0</v>
      </c>
      <c r="AG91" s="116">
        <f>AG92</f>
        <v>0</v>
      </c>
      <c r="AH91" s="70">
        <f>AH92</f>
        <v>0</v>
      </c>
      <c r="AI91" s="118">
        <f t="shared" si="167"/>
        <v>0</v>
      </c>
      <c r="AJ91" s="383">
        <f t="shared" si="167"/>
        <v>0</v>
      </c>
      <c r="AK91" s="134">
        <f t="shared" si="167"/>
        <v>0</v>
      </c>
      <c r="AL91" s="117">
        <f t="shared" si="167"/>
        <v>0</v>
      </c>
      <c r="AM91" s="117">
        <f t="shared" si="167"/>
        <v>0</v>
      </c>
      <c r="AN91" s="117">
        <f t="shared" si="167"/>
        <v>0</v>
      </c>
      <c r="AO91" s="117">
        <f t="shared" si="167"/>
        <v>0</v>
      </c>
      <c r="AP91" s="117">
        <f t="shared" si="167"/>
        <v>0</v>
      </c>
      <c r="AQ91" s="118">
        <f t="shared" si="167"/>
        <v>0</v>
      </c>
      <c r="AR91" s="401"/>
      <c r="AS91" s="147"/>
      <c r="AT91" s="250"/>
      <c r="AU91" s="250"/>
      <c r="AV91" s="250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</row>
    <row r="92" spans="1:136" s="112" customFormat="1" ht="15.75" customHeight="1" x14ac:dyDescent="0.25">
      <c r="A92" s="482">
        <v>32</v>
      </c>
      <c r="B92" s="448"/>
      <c r="C92" s="129"/>
      <c r="D92" s="453" t="s">
        <v>4</v>
      </c>
      <c r="E92" s="453"/>
      <c r="F92" s="453"/>
      <c r="G92" s="454"/>
      <c r="H92" s="114">
        <f t="shared" si="166"/>
        <v>0</v>
      </c>
      <c r="I92" s="116">
        <f>SUM(I93:I96)</f>
        <v>0</v>
      </c>
      <c r="J92" s="70">
        <f>SUM(J93:J96)</f>
        <v>0</v>
      </c>
      <c r="K92" s="118">
        <f t="shared" ref="K92:S92" si="170">SUM(K93:K96)</f>
        <v>0</v>
      </c>
      <c r="L92" s="383">
        <f t="shared" si="170"/>
        <v>0</v>
      </c>
      <c r="M92" s="134">
        <f t="shared" si="170"/>
        <v>0</v>
      </c>
      <c r="N92" s="117">
        <f t="shared" si="170"/>
        <v>0</v>
      </c>
      <c r="O92" s="117">
        <f t="shared" ref="O92" si="171">SUM(O93:O96)</f>
        <v>0</v>
      </c>
      <c r="P92" s="117">
        <f t="shared" si="170"/>
        <v>0</v>
      </c>
      <c r="Q92" s="117">
        <f t="shared" si="170"/>
        <v>0</v>
      </c>
      <c r="R92" s="117">
        <f t="shared" si="170"/>
        <v>0</v>
      </c>
      <c r="S92" s="118">
        <f t="shared" si="170"/>
        <v>0</v>
      </c>
      <c r="T92" s="307">
        <f t="shared" si="168"/>
        <v>0</v>
      </c>
      <c r="U92" s="116">
        <f>SUM(U93:U96)</f>
        <v>0</v>
      </c>
      <c r="V92" s="70">
        <f>SUM(V93:V96)</f>
        <v>0</v>
      </c>
      <c r="W92" s="118">
        <f t="shared" ref="W92:AE92" si="172">SUM(W93:W96)</f>
        <v>0</v>
      </c>
      <c r="X92" s="383">
        <f t="shared" si="172"/>
        <v>0</v>
      </c>
      <c r="Y92" s="134">
        <f t="shared" si="172"/>
        <v>0</v>
      </c>
      <c r="Z92" s="117">
        <f t="shared" si="172"/>
        <v>0</v>
      </c>
      <c r="AA92" s="117">
        <f t="shared" ref="AA92" si="173">SUM(AA93:AA96)</f>
        <v>0</v>
      </c>
      <c r="AB92" s="117">
        <f t="shared" si="172"/>
        <v>0</v>
      </c>
      <c r="AC92" s="117">
        <f t="shared" si="172"/>
        <v>0</v>
      </c>
      <c r="AD92" s="117">
        <f t="shared" si="172"/>
        <v>0</v>
      </c>
      <c r="AE92" s="118">
        <f t="shared" si="172"/>
        <v>0</v>
      </c>
      <c r="AF92" s="338">
        <f t="shared" si="169"/>
        <v>0</v>
      </c>
      <c r="AG92" s="116">
        <f>SUM(AG93:AG96)</f>
        <v>0</v>
      </c>
      <c r="AH92" s="70">
        <f>SUM(AH93:AH96)</f>
        <v>0</v>
      </c>
      <c r="AI92" s="118">
        <f t="shared" ref="AI92:AQ92" si="174">SUM(AI93:AI96)</f>
        <v>0</v>
      </c>
      <c r="AJ92" s="383">
        <f t="shared" si="174"/>
        <v>0</v>
      </c>
      <c r="AK92" s="134">
        <f t="shared" si="174"/>
        <v>0</v>
      </c>
      <c r="AL92" s="117">
        <f t="shared" si="174"/>
        <v>0</v>
      </c>
      <c r="AM92" s="117">
        <f t="shared" ref="AM92" si="175">SUM(AM93:AM96)</f>
        <v>0</v>
      </c>
      <c r="AN92" s="117">
        <f t="shared" si="174"/>
        <v>0</v>
      </c>
      <c r="AO92" s="117">
        <f t="shared" si="174"/>
        <v>0</v>
      </c>
      <c r="AP92" s="117">
        <f t="shared" si="174"/>
        <v>0</v>
      </c>
      <c r="AQ92" s="118">
        <f t="shared" si="174"/>
        <v>0</v>
      </c>
      <c r="AR92" s="401"/>
      <c r="AS92" s="147"/>
      <c r="AT92" s="250"/>
      <c r="AU92" s="250"/>
      <c r="AV92" s="250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</row>
    <row r="93" spans="1:136" s="111" customFormat="1" ht="15.75" customHeight="1" x14ac:dyDescent="0.25">
      <c r="A93" s="286"/>
      <c r="B93" s="230"/>
      <c r="C93" s="230">
        <v>321</v>
      </c>
      <c r="D93" s="432" t="s">
        <v>5</v>
      </c>
      <c r="E93" s="432"/>
      <c r="F93" s="432"/>
      <c r="G93" s="432"/>
      <c r="H93" s="115">
        <f t="shared" si="166"/>
        <v>0</v>
      </c>
      <c r="I93" s="119"/>
      <c r="J93" s="133"/>
      <c r="K93" s="121"/>
      <c r="L93" s="384"/>
      <c r="M93" s="162"/>
      <c r="N93" s="120"/>
      <c r="O93" s="120"/>
      <c r="P93" s="120"/>
      <c r="Q93" s="120"/>
      <c r="R93" s="120"/>
      <c r="S93" s="121"/>
      <c r="T93" s="315">
        <f t="shared" si="168"/>
        <v>0</v>
      </c>
      <c r="U93" s="299"/>
      <c r="V93" s="305"/>
      <c r="W93" s="300"/>
      <c r="X93" s="386"/>
      <c r="Y93" s="301"/>
      <c r="Z93" s="302"/>
      <c r="AA93" s="302"/>
      <c r="AB93" s="302"/>
      <c r="AC93" s="302"/>
      <c r="AD93" s="302"/>
      <c r="AE93" s="300"/>
      <c r="AF93" s="339">
        <f t="shared" si="169"/>
        <v>0</v>
      </c>
      <c r="AG93" s="299"/>
      <c r="AH93" s="305"/>
      <c r="AI93" s="300"/>
      <c r="AJ93" s="386"/>
      <c r="AK93" s="301"/>
      <c r="AL93" s="302"/>
      <c r="AM93" s="302"/>
      <c r="AN93" s="302"/>
      <c r="AO93" s="302"/>
      <c r="AP93" s="302"/>
      <c r="AQ93" s="300"/>
      <c r="AR93" s="401"/>
      <c r="AS93" s="147"/>
      <c r="AT93" s="250"/>
      <c r="AU93" s="250"/>
      <c r="AV93" s="250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111" customFormat="1" ht="15.75" customHeight="1" x14ac:dyDescent="0.25">
      <c r="A94" s="286"/>
      <c r="B94" s="230"/>
      <c r="C94" s="230">
        <v>322</v>
      </c>
      <c r="D94" s="432" t="s">
        <v>6</v>
      </c>
      <c r="E94" s="432"/>
      <c r="F94" s="432"/>
      <c r="G94" s="432"/>
      <c r="H94" s="115">
        <f t="shared" si="166"/>
        <v>0</v>
      </c>
      <c r="I94" s="119"/>
      <c r="J94" s="133"/>
      <c r="K94" s="121"/>
      <c r="L94" s="384"/>
      <c r="M94" s="162"/>
      <c r="N94" s="120"/>
      <c r="O94" s="120"/>
      <c r="P94" s="120"/>
      <c r="Q94" s="120"/>
      <c r="R94" s="120"/>
      <c r="S94" s="121"/>
      <c r="T94" s="315">
        <f t="shared" si="168"/>
        <v>0</v>
      </c>
      <c r="U94" s="299"/>
      <c r="V94" s="305"/>
      <c r="W94" s="300"/>
      <c r="X94" s="386"/>
      <c r="Y94" s="301"/>
      <c r="Z94" s="302"/>
      <c r="AA94" s="302"/>
      <c r="AB94" s="302"/>
      <c r="AC94" s="302"/>
      <c r="AD94" s="302"/>
      <c r="AE94" s="300"/>
      <c r="AF94" s="339">
        <f t="shared" si="169"/>
        <v>0</v>
      </c>
      <c r="AG94" s="299"/>
      <c r="AH94" s="305"/>
      <c r="AI94" s="300"/>
      <c r="AJ94" s="386"/>
      <c r="AK94" s="301"/>
      <c r="AL94" s="302"/>
      <c r="AM94" s="302"/>
      <c r="AN94" s="302"/>
      <c r="AO94" s="302"/>
      <c r="AP94" s="302"/>
      <c r="AQ94" s="300"/>
      <c r="AR94" s="401"/>
      <c r="AS94" s="147"/>
      <c r="AT94" s="250"/>
      <c r="AU94" s="250"/>
      <c r="AV94" s="250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</row>
    <row r="95" spans="1:136" s="111" customFormat="1" ht="15.75" customHeight="1" x14ac:dyDescent="0.25">
      <c r="A95" s="286"/>
      <c r="B95" s="230"/>
      <c r="C95" s="230">
        <v>323</v>
      </c>
      <c r="D95" s="432" t="s">
        <v>7</v>
      </c>
      <c r="E95" s="432"/>
      <c r="F95" s="432"/>
      <c r="G95" s="432"/>
      <c r="H95" s="115">
        <f>SUM(I95:S95)</f>
        <v>0</v>
      </c>
      <c r="I95" s="119"/>
      <c r="J95" s="133"/>
      <c r="K95" s="121"/>
      <c r="L95" s="384"/>
      <c r="M95" s="162"/>
      <c r="N95" s="120"/>
      <c r="O95" s="120"/>
      <c r="P95" s="120"/>
      <c r="Q95" s="120"/>
      <c r="R95" s="120"/>
      <c r="S95" s="121"/>
      <c r="T95" s="315">
        <f>SUM(U95:AE95)</f>
        <v>0</v>
      </c>
      <c r="U95" s="299"/>
      <c r="V95" s="305"/>
      <c r="W95" s="300"/>
      <c r="X95" s="386"/>
      <c r="Y95" s="301"/>
      <c r="Z95" s="302"/>
      <c r="AA95" s="302"/>
      <c r="AB95" s="302"/>
      <c r="AC95" s="302"/>
      <c r="AD95" s="302"/>
      <c r="AE95" s="300"/>
      <c r="AF95" s="339">
        <f>SUM(AG95:AQ95)</f>
        <v>0</v>
      </c>
      <c r="AG95" s="299"/>
      <c r="AH95" s="305"/>
      <c r="AI95" s="300"/>
      <c r="AJ95" s="386"/>
      <c r="AK95" s="301"/>
      <c r="AL95" s="302"/>
      <c r="AM95" s="302"/>
      <c r="AN95" s="302"/>
      <c r="AO95" s="302"/>
      <c r="AP95" s="302"/>
      <c r="AQ95" s="300"/>
      <c r="AR95" s="401"/>
      <c r="AS95" s="169"/>
      <c r="AT95" s="169"/>
      <c r="AU95" s="169"/>
      <c r="AV95" s="169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</row>
    <row r="96" spans="1:136" s="111" customFormat="1" ht="15.75" customHeight="1" x14ac:dyDescent="0.25">
      <c r="A96" s="286"/>
      <c r="B96" s="230"/>
      <c r="C96" s="230">
        <v>329</v>
      </c>
      <c r="D96" s="432" t="s">
        <v>8</v>
      </c>
      <c r="E96" s="432"/>
      <c r="F96" s="432"/>
      <c r="G96" s="433"/>
      <c r="H96" s="115">
        <f t="shared" ref="H96:H97" si="176">SUM(I96:S96)</f>
        <v>0</v>
      </c>
      <c r="I96" s="119"/>
      <c r="J96" s="133"/>
      <c r="K96" s="121"/>
      <c r="L96" s="384"/>
      <c r="M96" s="162"/>
      <c r="N96" s="120"/>
      <c r="O96" s="120"/>
      <c r="P96" s="120"/>
      <c r="Q96" s="120"/>
      <c r="R96" s="120"/>
      <c r="S96" s="121"/>
      <c r="T96" s="315">
        <f t="shared" ref="T96:T97" si="177">SUM(U96:AE96)</f>
        <v>0</v>
      </c>
      <c r="U96" s="299"/>
      <c r="V96" s="305"/>
      <c r="W96" s="300"/>
      <c r="X96" s="386"/>
      <c r="Y96" s="301"/>
      <c r="Z96" s="302"/>
      <c r="AA96" s="302"/>
      <c r="AB96" s="302"/>
      <c r="AC96" s="302"/>
      <c r="AD96" s="302"/>
      <c r="AE96" s="300"/>
      <c r="AF96" s="339">
        <f t="shared" ref="AF96:AF97" si="178">SUM(AG96:AQ96)</f>
        <v>0</v>
      </c>
      <c r="AG96" s="299"/>
      <c r="AH96" s="305"/>
      <c r="AI96" s="300"/>
      <c r="AJ96" s="386"/>
      <c r="AK96" s="301"/>
      <c r="AL96" s="302"/>
      <c r="AM96" s="302"/>
      <c r="AN96" s="302"/>
      <c r="AO96" s="302"/>
      <c r="AP96" s="302"/>
      <c r="AQ96" s="300"/>
      <c r="AR96" s="401"/>
      <c r="AS96" s="169"/>
      <c r="AT96" s="169"/>
      <c r="AU96" s="169"/>
      <c r="AV96" s="169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</row>
    <row r="97" spans="1:136" s="113" customFormat="1" ht="25.5" customHeight="1" x14ac:dyDescent="0.25">
      <c r="A97" s="284">
        <v>4</v>
      </c>
      <c r="B97" s="79"/>
      <c r="C97" s="79"/>
      <c r="D97" s="522" t="s">
        <v>17</v>
      </c>
      <c r="E97" s="522"/>
      <c r="F97" s="522"/>
      <c r="G97" s="523"/>
      <c r="H97" s="114">
        <f t="shared" si="176"/>
        <v>0</v>
      </c>
      <c r="I97" s="116">
        <f>I98</f>
        <v>0</v>
      </c>
      <c r="J97" s="70">
        <f>J98</f>
        <v>0</v>
      </c>
      <c r="K97" s="118">
        <f t="shared" ref="K97:AI98" si="179">K98</f>
        <v>0</v>
      </c>
      <c r="L97" s="383">
        <f t="shared" si="179"/>
        <v>0</v>
      </c>
      <c r="M97" s="134">
        <f t="shared" si="179"/>
        <v>0</v>
      </c>
      <c r="N97" s="117">
        <f t="shared" si="179"/>
        <v>0</v>
      </c>
      <c r="O97" s="117">
        <f t="shared" si="179"/>
        <v>0</v>
      </c>
      <c r="P97" s="117">
        <f t="shared" si="179"/>
        <v>0</v>
      </c>
      <c r="Q97" s="117">
        <f t="shared" si="179"/>
        <v>0</v>
      </c>
      <c r="R97" s="117">
        <f t="shared" si="179"/>
        <v>0</v>
      </c>
      <c r="S97" s="118">
        <f t="shared" si="179"/>
        <v>0</v>
      </c>
      <c r="T97" s="307">
        <f t="shared" si="177"/>
        <v>0</v>
      </c>
      <c r="U97" s="116">
        <f>U98</f>
        <v>0</v>
      </c>
      <c r="V97" s="70">
        <f>V98</f>
        <v>0</v>
      </c>
      <c r="W97" s="118">
        <f t="shared" si="179"/>
        <v>0</v>
      </c>
      <c r="X97" s="383">
        <f t="shared" si="179"/>
        <v>0</v>
      </c>
      <c r="Y97" s="134">
        <f t="shared" si="179"/>
        <v>0</v>
      </c>
      <c r="Z97" s="117">
        <f t="shared" si="179"/>
        <v>0</v>
      </c>
      <c r="AA97" s="117">
        <f t="shared" si="179"/>
        <v>0</v>
      </c>
      <c r="AB97" s="117">
        <f t="shared" si="179"/>
        <v>0</v>
      </c>
      <c r="AC97" s="117">
        <f t="shared" si="179"/>
        <v>0</v>
      </c>
      <c r="AD97" s="117">
        <f t="shared" si="179"/>
        <v>0</v>
      </c>
      <c r="AE97" s="118">
        <f t="shared" si="179"/>
        <v>0</v>
      </c>
      <c r="AF97" s="338">
        <f t="shared" si="178"/>
        <v>0</v>
      </c>
      <c r="AG97" s="116">
        <f>AG98</f>
        <v>0</v>
      </c>
      <c r="AH97" s="70">
        <f>AH98</f>
        <v>0</v>
      </c>
      <c r="AI97" s="118">
        <f t="shared" si="179"/>
        <v>0</v>
      </c>
      <c r="AJ97" s="383">
        <f t="shared" ref="AI97:AQ98" si="180">AJ98</f>
        <v>0</v>
      </c>
      <c r="AK97" s="134">
        <f t="shared" si="180"/>
        <v>0</v>
      </c>
      <c r="AL97" s="117">
        <f t="shared" si="180"/>
        <v>0</v>
      </c>
      <c r="AM97" s="117">
        <f t="shared" si="180"/>
        <v>0</v>
      </c>
      <c r="AN97" s="117">
        <f t="shared" si="180"/>
        <v>0</v>
      </c>
      <c r="AO97" s="117">
        <f t="shared" si="180"/>
        <v>0</v>
      </c>
      <c r="AP97" s="117">
        <f t="shared" si="180"/>
        <v>0</v>
      </c>
      <c r="AQ97" s="118">
        <f t="shared" si="180"/>
        <v>0</v>
      </c>
      <c r="AR97" s="401"/>
      <c r="AS97" s="147"/>
      <c r="AT97" s="250"/>
      <c r="AU97" s="250"/>
      <c r="AV97" s="250"/>
      <c r="AW97" s="146"/>
      <c r="AX97" s="146"/>
      <c r="AY97" s="146"/>
      <c r="AZ97" s="146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  <c r="DN97" s="248"/>
      <c r="DO97" s="248"/>
      <c r="DP97" s="248"/>
      <c r="DQ97" s="248"/>
      <c r="DR97" s="248"/>
      <c r="DS97" s="248"/>
      <c r="DT97" s="248"/>
      <c r="DU97" s="248"/>
      <c r="DV97" s="248"/>
      <c r="DW97" s="248"/>
      <c r="DX97" s="248"/>
      <c r="DY97" s="248"/>
      <c r="DZ97" s="248"/>
      <c r="EA97" s="248"/>
      <c r="EB97" s="248"/>
      <c r="EC97" s="248"/>
      <c r="ED97" s="248"/>
      <c r="EE97" s="248"/>
      <c r="EF97" s="248"/>
    </row>
    <row r="98" spans="1:136" s="112" customFormat="1" ht="24.75" customHeight="1" x14ac:dyDescent="0.25">
      <c r="A98" s="482">
        <v>42</v>
      </c>
      <c r="B98" s="448"/>
      <c r="C98" s="264"/>
      <c r="D98" s="453" t="s">
        <v>47</v>
      </c>
      <c r="E98" s="453"/>
      <c r="F98" s="453"/>
      <c r="G98" s="454"/>
      <c r="H98" s="114">
        <f>SUM(I98:S98)</f>
        <v>0</v>
      </c>
      <c r="I98" s="116">
        <f>I99</f>
        <v>0</v>
      </c>
      <c r="J98" s="70">
        <f>J99</f>
        <v>0</v>
      </c>
      <c r="K98" s="118">
        <f t="shared" si="179"/>
        <v>0</v>
      </c>
      <c r="L98" s="383">
        <f t="shared" si="179"/>
        <v>0</v>
      </c>
      <c r="M98" s="134">
        <f t="shared" si="179"/>
        <v>0</v>
      </c>
      <c r="N98" s="117">
        <f t="shared" si="179"/>
        <v>0</v>
      </c>
      <c r="O98" s="117">
        <f t="shared" si="179"/>
        <v>0</v>
      </c>
      <c r="P98" s="117">
        <f t="shared" si="179"/>
        <v>0</v>
      </c>
      <c r="Q98" s="117">
        <f t="shared" si="179"/>
        <v>0</v>
      </c>
      <c r="R98" s="117">
        <f t="shared" si="179"/>
        <v>0</v>
      </c>
      <c r="S98" s="118">
        <f t="shared" si="179"/>
        <v>0</v>
      </c>
      <c r="T98" s="307">
        <f>SUM(U98:AE98)</f>
        <v>0</v>
      </c>
      <c r="U98" s="116">
        <f>U99</f>
        <v>0</v>
      </c>
      <c r="V98" s="70">
        <f>V99</f>
        <v>0</v>
      </c>
      <c r="W98" s="118">
        <f t="shared" si="179"/>
        <v>0</v>
      </c>
      <c r="X98" s="383">
        <f t="shared" si="179"/>
        <v>0</v>
      </c>
      <c r="Y98" s="134">
        <f t="shared" si="179"/>
        <v>0</v>
      </c>
      <c r="Z98" s="117">
        <f t="shared" si="179"/>
        <v>0</v>
      </c>
      <c r="AA98" s="117">
        <f t="shared" si="179"/>
        <v>0</v>
      </c>
      <c r="AB98" s="117">
        <f t="shared" si="179"/>
        <v>0</v>
      </c>
      <c r="AC98" s="117">
        <f t="shared" si="179"/>
        <v>0</v>
      </c>
      <c r="AD98" s="117">
        <f t="shared" si="179"/>
        <v>0</v>
      </c>
      <c r="AE98" s="118">
        <f t="shared" si="179"/>
        <v>0</v>
      </c>
      <c r="AF98" s="338">
        <f>SUM(AG98:AQ98)</f>
        <v>0</v>
      </c>
      <c r="AG98" s="116">
        <f>AG99</f>
        <v>0</v>
      </c>
      <c r="AH98" s="70">
        <f>AH99</f>
        <v>0</v>
      </c>
      <c r="AI98" s="118">
        <f t="shared" si="180"/>
        <v>0</v>
      </c>
      <c r="AJ98" s="383">
        <f t="shared" si="180"/>
        <v>0</v>
      </c>
      <c r="AK98" s="134">
        <f t="shared" si="180"/>
        <v>0</v>
      </c>
      <c r="AL98" s="117">
        <f t="shared" si="180"/>
        <v>0</v>
      </c>
      <c r="AM98" s="117">
        <f t="shared" si="180"/>
        <v>0</v>
      </c>
      <c r="AN98" s="117">
        <f t="shared" si="180"/>
        <v>0</v>
      </c>
      <c r="AO98" s="117">
        <f t="shared" si="180"/>
        <v>0</v>
      </c>
      <c r="AP98" s="117">
        <f t="shared" si="180"/>
        <v>0</v>
      </c>
      <c r="AQ98" s="118">
        <f t="shared" si="180"/>
        <v>0</v>
      </c>
      <c r="AR98" s="401"/>
      <c r="AS98" s="147"/>
      <c r="AT98" s="250"/>
      <c r="AU98" s="250"/>
      <c r="AV98" s="250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6"/>
      <c r="DZ98" s="246"/>
      <c r="EA98" s="246"/>
      <c r="EB98" s="246"/>
      <c r="EC98" s="246"/>
      <c r="ED98" s="246"/>
      <c r="EE98" s="246"/>
      <c r="EF98" s="246"/>
    </row>
    <row r="99" spans="1:136" s="111" customFormat="1" ht="15" x14ac:dyDescent="0.25">
      <c r="A99" s="286"/>
      <c r="B99" s="230"/>
      <c r="C99" s="230">
        <v>422</v>
      </c>
      <c r="D99" s="432" t="s">
        <v>11</v>
      </c>
      <c r="E99" s="432"/>
      <c r="F99" s="432"/>
      <c r="G99" s="433"/>
      <c r="H99" s="115">
        <f>SUM(I99:S99)</f>
        <v>0</v>
      </c>
      <c r="I99" s="119"/>
      <c r="J99" s="133"/>
      <c r="K99" s="121"/>
      <c r="L99" s="384"/>
      <c r="M99" s="162"/>
      <c r="N99" s="120"/>
      <c r="O99" s="120"/>
      <c r="P99" s="120"/>
      <c r="Q99" s="120"/>
      <c r="R99" s="120"/>
      <c r="S99" s="121"/>
      <c r="T99" s="315">
        <f>SUM(U99:AE99)</f>
        <v>0</v>
      </c>
      <c r="U99" s="299"/>
      <c r="V99" s="305"/>
      <c r="W99" s="300"/>
      <c r="X99" s="386"/>
      <c r="Y99" s="301"/>
      <c r="Z99" s="302"/>
      <c r="AA99" s="302"/>
      <c r="AB99" s="302"/>
      <c r="AC99" s="302"/>
      <c r="AD99" s="302"/>
      <c r="AE99" s="300"/>
      <c r="AF99" s="339">
        <f>SUM(AG99:AQ99)</f>
        <v>0</v>
      </c>
      <c r="AG99" s="299"/>
      <c r="AH99" s="305"/>
      <c r="AI99" s="300"/>
      <c r="AJ99" s="386"/>
      <c r="AK99" s="301"/>
      <c r="AL99" s="302"/>
      <c r="AM99" s="302"/>
      <c r="AN99" s="302"/>
      <c r="AO99" s="302"/>
      <c r="AP99" s="302"/>
      <c r="AQ99" s="300"/>
      <c r="AR99" s="401"/>
      <c r="AS99" s="147"/>
      <c r="AT99" s="250"/>
      <c r="AU99" s="250"/>
      <c r="AV99" s="250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350" customFormat="1" ht="12.75" customHeight="1" x14ac:dyDescent="0.25">
      <c r="A100" s="348"/>
      <c r="B100" s="349"/>
      <c r="D100" s="351"/>
      <c r="E100" s="351"/>
      <c r="F100" s="351"/>
      <c r="G100" s="351"/>
      <c r="I100" s="495" t="s">
        <v>148</v>
      </c>
      <c r="J100" s="495"/>
      <c r="K100" s="495"/>
      <c r="L100" s="495"/>
      <c r="M100" s="495"/>
      <c r="N100" s="495"/>
      <c r="O100" s="495"/>
      <c r="P100" s="495"/>
      <c r="Q100" s="495"/>
      <c r="R100" s="495"/>
      <c r="S100" s="496"/>
      <c r="U100" s="495" t="s">
        <v>148</v>
      </c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6"/>
      <c r="AG100" s="495" t="s">
        <v>148</v>
      </c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6"/>
      <c r="AR100" s="403"/>
      <c r="AS100" s="399"/>
      <c r="AT100" s="399"/>
      <c r="AU100" s="399"/>
      <c r="AV100" s="399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2"/>
      <c r="BG100" s="352"/>
      <c r="BH100" s="352"/>
      <c r="BI100" s="352"/>
      <c r="BJ100" s="352"/>
      <c r="BK100" s="352"/>
      <c r="BL100" s="352"/>
      <c r="BM100" s="352"/>
      <c r="BN100" s="352"/>
      <c r="BO100" s="352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3"/>
    </row>
    <row r="101" spans="1:136" s="73" customFormat="1" ht="10.5" customHeight="1" x14ac:dyDescent="0.25">
      <c r="A101" s="288"/>
      <c r="B101" s="126"/>
      <c r="C101" s="126"/>
      <c r="D101" s="127"/>
      <c r="E101" s="127"/>
      <c r="F101" s="127"/>
      <c r="G101" s="127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71"/>
      <c r="T101" s="15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71"/>
      <c r="AF101" s="15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71"/>
      <c r="AR101" s="401"/>
      <c r="AS101" s="477"/>
      <c r="AT101" s="477"/>
      <c r="AU101" s="477"/>
      <c r="AV101" s="477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</row>
    <row r="102" spans="1:136" s="113" customFormat="1" ht="25.9" customHeight="1" x14ac:dyDescent="0.25">
      <c r="A102" s="489" t="s">
        <v>69</v>
      </c>
      <c r="B102" s="490"/>
      <c r="C102" s="490"/>
      <c r="D102" s="483" t="s">
        <v>153</v>
      </c>
      <c r="E102" s="483"/>
      <c r="F102" s="483"/>
      <c r="G102" s="484"/>
      <c r="H102" s="122">
        <f>SUM(I102:S102)</f>
        <v>0</v>
      </c>
      <c r="I102" s="123">
        <f>I103</f>
        <v>0</v>
      </c>
      <c r="J102" s="366">
        <f>J103</f>
        <v>0</v>
      </c>
      <c r="K102" s="125">
        <f t="shared" ref="K102:AI103" si="181">K103</f>
        <v>0</v>
      </c>
      <c r="L102" s="382">
        <f t="shared" si="181"/>
        <v>0</v>
      </c>
      <c r="M102" s="165">
        <f t="shared" si="181"/>
        <v>0</v>
      </c>
      <c r="N102" s="124">
        <f t="shared" si="181"/>
        <v>0</v>
      </c>
      <c r="O102" s="124">
        <f t="shared" si="181"/>
        <v>0</v>
      </c>
      <c r="P102" s="124">
        <f t="shared" si="181"/>
        <v>0</v>
      </c>
      <c r="Q102" s="124">
        <f t="shared" si="181"/>
        <v>0</v>
      </c>
      <c r="R102" s="124">
        <f t="shared" si="181"/>
        <v>0</v>
      </c>
      <c r="S102" s="125">
        <f t="shared" si="181"/>
        <v>0</v>
      </c>
      <c r="T102" s="321">
        <f>SUM(U102:AE102)</f>
        <v>0</v>
      </c>
      <c r="U102" s="123">
        <f>U103</f>
        <v>0</v>
      </c>
      <c r="V102" s="366">
        <f>V103</f>
        <v>0</v>
      </c>
      <c r="W102" s="125">
        <f t="shared" si="181"/>
        <v>0</v>
      </c>
      <c r="X102" s="382">
        <f t="shared" si="181"/>
        <v>0</v>
      </c>
      <c r="Y102" s="165">
        <f t="shared" si="181"/>
        <v>0</v>
      </c>
      <c r="Z102" s="124">
        <f t="shared" si="181"/>
        <v>0</v>
      </c>
      <c r="AA102" s="124">
        <f t="shared" si="181"/>
        <v>0</v>
      </c>
      <c r="AB102" s="124">
        <f t="shared" si="181"/>
        <v>0</v>
      </c>
      <c r="AC102" s="124">
        <f t="shared" si="181"/>
        <v>0</v>
      </c>
      <c r="AD102" s="124">
        <f t="shared" si="181"/>
        <v>0</v>
      </c>
      <c r="AE102" s="125">
        <f t="shared" si="181"/>
        <v>0</v>
      </c>
      <c r="AF102" s="337">
        <f>SUM(AG102:AQ102)</f>
        <v>0</v>
      </c>
      <c r="AG102" s="123">
        <f>AG103</f>
        <v>0</v>
      </c>
      <c r="AH102" s="366">
        <f>AH103</f>
        <v>0</v>
      </c>
      <c r="AI102" s="125">
        <f t="shared" si="181"/>
        <v>0</v>
      </c>
      <c r="AJ102" s="382">
        <f t="shared" ref="AI102:AQ103" si="182">AJ103</f>
        <v>0</v>
      </c>
      <c r="AK102" s="165">
        <f t="shared" si="182"/>
        <v>0</v>
      </c>
      <c r="AL102" s="124">
        <f t="shared" si="182"/>
        <v>0</v>
      </c>
      <c r="AM102" s="124">
        <f t="shared" si="182"/>
        <v>0</v>
      </c>
      <c r="AN102" s="124">
        <f t="shared" si="182"/>
        <v>0</v>
      </c>
      <c r="AO102" s="124">
        <f t="shared" si="182"/>
        <v>0</v>
      </c>
      <c r="AP102" s="124">
        <f t="shared" si="182"/>
        <v>0</v>
      </c>
      <c r="AQ102" s="125">
        <f t="shared" si="182"/>
        <v>0</v>
      </c>
      <c r="AR102" s="401"/>
      <c r="AS102" s="169"/>
      <c r="AT102" s="252"/>
      <c r="AU102" s="252"/>
      <c r="AV102" s="252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</row>
    <row r="103" spans="1:136" s="113" customFormat="1" ht="15.75" customHeight="1" x14ac:dyDescent="0.25">
      <c r="A103" s="284">
        <v>3</v>
      </c>
      <c r="B103" s="82"/>
      <c r="C103" s="129"/>
      <c r="D103" s="453" t="s">
        <v>16</v>
      </c>
      <c r="E103" s="453"/>
      <c r="F103" s="453"/>
      <c r="G103" s="454"/>
      <c r="H103" s="114">
        <f t="shared" ref="H103:H106" si="183">SUM(I103:S103)</f>
        <v>0</v>
      </c>
      <c r="I103" s="116">
        <f>I104</f>
        <v>0</v>
      </c>
      <c r="J103" s="70">
        <f>J104</f>
        <v>0</v>
      </c>
      <c r="K103" s="118">
        <f t="shared" si="181"/>
        <v>0</v>
      </c>
      <c r="L103" s="383">
        <f t="shared" si="181"/>
        <v>0</v>
      </c>
      <c r="M103" s="134">
        <f t="shared" si="181"/>
        <v>0</v>
      </c>
      <c r="N103" s="117">
        <f t="shared" si="181"/>
        <v>0</v>
      </c>
      <c r="O103" s="117">
        <f t="shared" si="181"/>
        <v>0</v>
      </c>
      <c r="P103" s="117">
        <f t="shared" si="181"/>
        <v>0</v>
      </c>
      <c r="Q103" s="117">
        <f t="shared" si="181"/>
        <v>0</v>
      </c>
      <c r="R103" s="117">
        <f t="shared" si="181"/>
        <v>0</v>
      </c>
      <c r="S103" s="118">
        <f t="shared" si="181"/>
        <v>0</v>
      </c>
      <c r="T103" s="307">
        <f t="shared" ref="T103:T106" si="184">SUM(U103:AE103)</f>
        <v>0</v>
      </c>
      <c r="U103" s="116">
        <f>U104</f>
        <v>0</v>
      </c>
      <c r="V103" s="70">
        <f>V104</f>
        <v>0</v>
      </c>
      <c r="W103" s="118">
        <f t="shared" si="181"/>
        <v>0</v>
      </c>
      <c r="X103" s="383">
        <f t="shared" si="181"/>
        <v>0</v>
      </c>
      <c r="Y103" s="134">
        <f t="shared" si="181"/>
        <v>0</v>
      </c>
      <c r="Z103" s="117">
        <f t="shared" si="181"/>
        <v>0</v>
      </c>
      <c r="AA103" s="117">
        <f t="shared" si="181"/>
        <v>0</v>
      </c>
      <c r="AB103" s="117">
        <f t="shared" si="181"/>
        <v>0</v>
      </c>
      <c r="AC103" s="117">
        <f t="shared" si="181"/>
        <v>0</v>
      </c>
      <c r="AD103" s="117">
        <f t="shared" si="181"/>
        <v>0</v>
      </c>
      <c r="AE103" s="118">
        <f t="shared" si="181"/>
        <v>0</v>
      </c>
      <c r="AF103" s="338">
        <f t="shared" ref="AF103:AF106" si="185">SUM(AG103:AQ103)</f>
        <v>0</v>
      </c>
      <c r="AG103" s="116">
        <f>AG104</f>
        <v>0</v>
      </c>
      <c r="AH103" s="70">
        <f>AH104</f>
        <v>0</v>
      </c>
      <c r="AI103" s="118">
        <f t="shared" si="182"/>
        <v>0</v>
      </c>
      <c r="AJ103" s="383">
        <f t="shared" si="182"/>
        <v>0</v>
      </c>
      <c r="AK103" s="134">
        <f t="shared" si="182"/>
        <v>0</v>
      </c>
      <c r="AL103" s="117">
        <f t="shared" si="182"/>
        <v>0</v>
      </c>
      <c r="AM103" s="117">
        <f t="shared" si="182"/>
        <v>0</v>
      </c>
      <c r="AN103" s="117">
        <f t="shared" si="182"/>
        <v>0</v>
      </c>
      <c r="AO103" s="117">
        <f t="shared" si="182"/>
        <v>0</v>
      </c>
      <c r="AP103" s="117">
        <f t="shared" si="182"/>
        <v>0</v>
      </c>
      <c r="AQ103" s="118">
        <f t="shared" si="182"/>
        <v>0</v>
      </c>
      <c r="AR103" s="401"/>
      <c r="AS103" s="147"/>
      <c r="AT103" s="250"/>
      <c r="AU103" s="250"/>
      <c r="AV103" s="250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</row>
    <row r="104" spans="1:136" s="112" customFormat="1" ht="15.75" customHeight="1" x14ac:dyDescent="0.25">
      <c r="A104" s="482">
        <v>32</v>
      </c>
      <c r="B104" s="448"/>
      <c r="C104" s="129"/>
      <c r="D104" s="453" t="s">
        <v>4</v>
      </c>
      <c r="E104" s="453"/>
      <c r="F104" s="453"/>
      <c r="G104" s="454"/>
      <c r="H104" s="114">
        <f t="shared" si="183"/>
        <v>0</v>
      </c>
      <c r="I104" s="116">
        <f>SUM(I105:I108)</f>
        <v>0</v>
      </c>
      <c r="J104" s="70">
        <f>SUM(J105:J108)</f>
        <v>0</v>
      </c>
      <c r="K104" s="118">
        <f>SUM(K105:K108)</f>
        <v>0</v>
      </c>
      <c r="L104" s="383">
        <f t="shared" ref="L104:S104" si="186">SUM(L105:L108)</f>
        <v>0</v>
      </c>
      <c r="M104" s="134">
        <f t="shared" si="186"/>
        <v>0</v>
      </c>
      <c r="N104" s="117">
        <f t="shared" si="186"/>
        <v>0</v>
      </c>
      <c r="O104" s="117">
        <f t="shared" ref="O104" si="187">SUM(O105:O108)</f>
        <v>0</v>
      </c>
      <c r="P104" s="117">
        <f t="shared" si="186"/>
        <v>0</v>
      </c>
      <c r="Q104" s="117">
        <f t="shared" si="186"/>
        <v>0</v>
      </c>
      <c r="R104" s="117">
        <f t="shared" si="186"/>
        <v>0</v>
      </c>
      <c r="S104" s="118">
        <f t="shared" si="186"/>
        <v>0</v>
      </c>
      <c r="T104" s="307">
        <f t="shared" si="184"/>
        <v>0</v>
      </c>
      <c r="U104" s="116">
        <f>SUM(U105:U108)</f>
        <v>0</v>
      </c>
      <c r="V104" s="70">
        <f>SUM(V105:V108)</f>
        <v>0</v>
      </c>
      <c r="W104" s="118">
        <f t="shared" ref="W104:AE104" si="188">SUM(W105:W108)</f>
        <v>0</v>
      </c>
      <c r="X104" s="383">
        <f t="shared" si="188"/>
        <v>0</v>
      </c>
      <c r="Y104" s="134">
        <f t="shared" si="188"/>
        <v>0</v>
      </c>
      <c r="Z104" s="117">
        <f t="shared" si="188"/>
        <v>0</v>
      </c>
      <c r="AA104" s="117">
        <f t="shared" ref="AA104" si="189">SUM(AA105:AA108)</f>
        <v>0</v>
      </c>
      <c r="AB104" s="117">
        <f t="shared" si="188"/>
        <v>0</v>
      </c>
      <c r="AC104" s="117">
        <f t="shared" si="188"/>
        <v>0</v>
      </c>
      <c r="AD104" s="117">
        <f t="shared" si="188"/>
        <v>0</v>
      </c>
      <c r="AE104" s="118">
        <f t="shared" si="188"/>
        <v>0</v>
      </c>
      <c r="AF104" s="338">
        <f t="shared" si="185"/>
        <v>0</v>
      </c>
      <c r="AG104" s="116">
        <f>SUM(AG105:AG108)</f>
        <v>0</v>
      </c>
      <c r="AH104" s="70">
        <f>SUM(AH105:AH108)</f>
        <v>0</v>
      </c>
      <c r="AI104" s="118">
        <f t="shared" ref="AI104:AQ104" si="190">SUM(AI105:AI108)</f>
        <v>0</v>
      </c>
      <c r="AJ104" s="383">
        <f t="shared" si="190"/>
        <v>0</v>
      </c>
      <c r="AK104" s="134">
        <f t="shared" si="190"/>
        <v>0</v>
      </c>
      <c r="AL104" s="117">
        <f t="shared" si="190"/>
        <v>0</v>
      </c>
      <c r="AM104" s="117">
        <f t="shared" ref="AM104" si="191">SUM(AM105:AM108)</f>
        <v>0</v>
      </c>
      <c r="AN104" s="117">
        <f t="shared" si="190"/>
        <v>0</v>
      </c>
      <c r="AO104" s="117">
        <f t="shared" si="190"/>
        <v>0</v>
      </c>
      <c r="AP104" s="117">
        <f t="shared" si="190"/>
        <v>0</v>
      </c>
      <c r="AQ104" s="118">
        <f t="shared" si="190"/>
        <v>0</v>
      </c>
      <c r="AR104" s="401"/>
      <c r="AS104" s="147"/>
      <c r="AT104" s="250"/>
      <c r="AU104" s="250"/>
      <c r="AV104" s="250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</row>
    <row r="105" spans="1:136" s="111" customFormat="1" ht="15.75" customHeight="1" x14ac:dyDescent="0.25">
      <c r="A105" s="286"/>
      <c r="B105" s="230"/>
      <c r="C105" s="230">
        <v>321</v>
      </c>
      <c r="D105" s="432" t="s">
        <v>5</v>
      </c>
      <c r="E105" s="432"/>
      <c r="F105" s="432"/>
      <c r="G105" s="432"/>
      <c r="H105" s="115">
        <f t="shared" si="183"/>
        <v>0</v>
      </c>
      <c r="I105" s="119"/>
      <c r="J105" s="133"/>
      <c r="K105" s="121"/>
      <c r="L105" s="384"/>
      <c r="M105" s="162"/>
      <c r="N105" s="120"/>
      <c r="O105" s="120"/>
      <c r="P105" s="120"/>
      <c r="Q105" s="120"/>
      <c r="R105" s="120"/>
      <c r="S105" s="121"/>
      <c r="T105" s="315">
        <f t="shared" si="184"/>
        <v>0</v>
      </c>
      <c r="U105" s="299"/>
      <c r="V105" s="305"/>
      <c r="W105" s="300"/>
      <c r="X105" s="386"/>
      <c r="Y105" s="301"/>
      <c r="Z105" s="302"/>
      <c r="AA105" s="302"/>
      <c r="AB105" s="302"/>
      <c r="AC105" s="302"/>
      <c r="AD105" s="302"/>
      <c r="AE105" s="300"/>
      <c r="AF105" s="339">
        <f t="shared" si="185"/>
        <v>0</v>
      </c>
      <c r="AG105" s="299"/>
      <c r="AH105" s="305"/>
      <c r="AI105" s="300"/>
      <c r="AJ105" s="386"/>
      <c r="AK105" s="301"/>
      <c r="AL105" s="302"/>
      <c r="AM105" s="302"/>
      <c r="AN105" s="302"/>
      <c r="AO105" s="302"/>
      <c r="AP105" s="302"/>
      <c r="AQ105" s="300"/>
      <c r="AR105" s="401"/>
      <c r="AS105" s="147"/>
      <c r="AT105" s="250"/>
      <c r="AU105" s="250"/>
      <c r="AV105" s="250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</row>
    <row r="106" spans="1:136" s="111" customFormat="1" ht="15.75" customHeight="1" x14ac:dyDescent="0.25">
      <c r="A106" s="286"/>
      <c r="B106" s="230"/>
      <c r="C106" s="230">
        <v>322</v>
      </c>
      <c r="D106" s="432" t="s">
        <v>6</v>
      </c>
      <c r="E106" s="432"/>
      <c r="F106" s="432"/>
      <c r="G106" s="432"/>
      <c r="H106" s="115">
        <f t="shared" si="183"/>
        <v>0</v>
      </c>
      <c r="I106" s="119"/>
      <c r="J106" s="133"/>
      <c r="K106" s="121"/>
      <c r="L106" s="384"/>
      <c r="M106" s="162"/>
      <c r="N106" s="120"/>
      <c r="O106" s="120"/>
      <c r="P106" s="120"/>
      <c r="Q106" s="120"/>
      <c r="R106" s="120"/>
      <c r="S106" s="121"/>
      <c r="T106" s="315">
        <f t="shared" si="184"/>
        <v>0</v>
      </c>
      <c r="U106" s="299"/>
      <c r="V106" s="305"/>
      <c r="W106" s="300"/>
      <c r="X106" s="386"/>
      <c r="Y106" s="301"/>
      <c r="Z106" s="302"/>
      <c r="AA106" s="302"/>
      <c r="AB106" s="302"/>
      <c r="AC106" s="302"/>
      <c r="AD106" s="302"/>
      <c r="AE106" s="300"/>
      <c r="AF106" s="339">
        <f t="shared" si="185"/>
        <v>0</v>
      </c>
      <c r="AG106" s="299"/>
      <c r="AH106" s="305"/>
      <c r="AI106" s="300"/>
      <c r="AJ106" s="386"/>
      <c r="AK106" s="301"/>
      <c r="AL106" s="302"/>
      <c r="AM106" s="302"/>
      <c r="AN106" s="302"/>
      <c r="AO106" s="302"/>
      <c r="AP106" s="302"/>
      <c r="AQ106" s="300"/>
      <c r="AR106" s="401"/>
      <c r="AS106" s="147"/>
      <c r="AT106" s="250"/>
      <c r="AU106" s="250"/>
      <c r="AV106" s="250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</row>
    <row r="107" spans="1:136" s="111" customFormat="1" ht="15.75" customHeight="1" x14ac:dyDescent="0.25">
      <c r="A107" s="286"/>
      <c r="B107" s="230"/>
      <c r="C107" s="230">
        <v>323</v>
      </c>
      <c r="D107" s="432" t="s">
        <v>7</v>
      </c>
      <c r="E107" s="432"/>
      <c r="F107" s="432"/>
      <c r="G107" s="432"/>
      <c r="H107" s="115">
        <f>SUM(I107:S107)</f>
        <v>0</v>
      </c>
      <c r="I107" s="119"/>
      <c r="J107" s="133"/>
      <c r="K107" s="121"/>
      <c r="L107" s="384"/>
      <c r="M107" s="162"/>
      <c r="N107" s="120"/>
      <c r="O107" s="120"/>
      <c r="P107" s="120"/>
      <c r="Q107" s="120"/>
      <c r="R107" s="120"/>
      <c r="S107" s="121"/>
      <c r="T107" s="315">
        <f>SUM(U107:AE107)</f>
        <v>0</v>
      </c>
      <c r="U107" s="299"/>
      <c r="V107" s="305"/>
      <c r="W107" s="300"/>
      <c r="X107" s="386"/>
      <c r="Y107" s="301"/>
      <c r="Z107" s="302"/>
      <c r="AA107" s="302"/>
      <c r="AB107" s="302"/>
      <c r="AC107" s="302"/>
      <c r="AD107" s="302"/>
      <c r="AE107" s="300"/>
      <c r="AF107" s="339">
        <f>SUM(AG107:AQ107)</f>
        <v>0</v>
      </c>
      <c r="AG107" s="299"/>
      <c r="AH107" s="305"/>
      <c r="AI107" s="300"/>
      <c r="AJ107" s="386"/>
      <c r="AK107" s="301"/>
      <c r="AL107" s="302"/>
      <c r="AM107" s="302"/>
      <c r="AN107" s="302"/>
      <c r="AO107" s="302"/>
      <c r="AP107" s="302"/>
      <c r="AQ107" s="300"/>
      <c r="AR107" s="401"/>
      <c r="AS107" s="169"/>
      <c r="AT107" s="169"/>
      <c r="AU107" s="169"/>
      <c r="AV107" s="169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</row>
    <row r="108" spans="1:136" s="111" customFormat="1" ht="15.75" customHeight="1" x14ac:dyDescent="0.25">
      <c r="A108" s="286"/>
      <c r="B108" s="230"/>
      <c r="C108" s="230">
        <v>329</v>
      </c>
      <c r="D108" s="432" t="s">
        <v>8</v>
      </c>
      <c r="E108" s="432"/>
      <c r="F108" s="432"/>
      <c r="G108" s="433"/>
      <c r="H108" s="115">
        <f t="shared" ref="H108" si="192">SUM(I108:S108)</f>
        <v>0</v>
      </c>
      <c r="I108" s="119"/>
      <c r="J108" s="133"/>
      <c r="K108" s="121"/>
      <c r="L108" s="384"/>
      <c r="M108" s="162"/>
      <c r="N108" s="120"/>
      <c r="O108" s="120"/>
      <c r="P108" s="120"/>
      <c r="Q108" s="120"/>
      <c r="R108" s="120"/>
      <c r="S108" s="121"/>
      <c r="T108" s="315">
        <f t="shared" ref="T108" si="193">SUM(U108:AE108)</f>
        <v>0</v>
      </c>
      <c r="U108" s="299"/>
      <c r="V108" s="305"/>
      <c r="W108" s="300"/>
      <c r="X108" s="386"/>
      <c r="Y108" s="301"/>
      <c r="Z108" s="302"/>
      <c r="AA108" s="302"/>
      <c r="AB108" s="302"/>
      <c r="AC108" s="302"/>
      <c r="AD108" s="302"/>
      <c r="AE108" s="300"/>
      <c r="AF108" s="339">
        <f t="shared" ref="AF108" si="194">SUM(AG108:AQ108)</f>
        <v>0</v>
      </c>
      <c r="AG108" s="299"/>
      <c r="AH108" s="305"/>
      <c r="AI108" s="300"/>
      <c r="AJ108" s="386"/>
      <c r="AK108" s="301"/>
      <c r="AL108" s="302"/>
      <c r="AM108" s="302"/>
      <c r="AN108" s="302"/>
      <c r="AO108" s="302"/>
      <c r="AP108" s="302"/>
      <c r="AQ108" s="300"/>
      <c r="AR108" s="401"/>
      <c r="AS108" s="169"/>
      <c r="AT108" s="169"/>
      <c r="AU108" s="169"/>
      <c r="AV108" s="169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</row>
    <row r="109" spans="1:136" s="350" customFormat="1" ht="12.75" customHeight="1" x14ac:dyDescent="0.25">
      <c r="A109" s="348"/>
      <c r="B109" s="349"/>
      <c r="D109" s="351"/>
      <c r="E109" s="351"/>
      <c r="F109" s="351"/>
      <c r="G109" s="351"/>
      <c r="I109" s="495" t="s">
        <v>149</v>
      </c>
      <c r="J109" s="495"/>
      <c r="K109" s="495"/>
      <c r="L109" s="495"/>
      <c r="M109" s="495"/>
      <c r="N109" s="495"/>
      <c r="O109" s="495"/>
      <c r="P109" s="495"/>
      <c r="Q109" s="495"/>
      <c r="R109" s="495"/>
      <c r="S109" s="496"/>
      <c r="U109" s="495" t="s">
        <v>149</v>
      </c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6"/>
      <c r="AG109" s="495" t="s">
        <v>149</v>
      </c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6"/>
      <c r="AR109" s="403"/>
      <c r="AS109" s="399"/>
      <c r="AT109" s="399"/>
      <c r="AU109" s="399"/>
      <c r="AV109" s="399"/>
      <c r="AW109" s="352"/>
      <c r="AX109" s="352"/>
      <c r="AY109" s="352"/>
      <c r="AZ109" s="352"/>
      <c r="BA109" s="352"/>
      <c r="BB109" s="352"/>
      <c r="BC109" s="352"/>
      <c r="BD109" s="352"/>
      <c r="BE109" s="352"/>
      <c r="BF109" s="352"/>
      <c r="BG109" s="352"/>
      <c r="BH109" s="352"/>
      <c r="BI109" s="352"/>
      <c r="BJ109" s="352"/>
      <c r="BK109" s="352"/>
      <c r="BL109" s="352"/>
      <c r="BM109" s="352"/>
      <c r="BN109" s="352"/>
      <c r="BO109" s="352"/>
      <c r="BP109" s="353"/>
      <c r="BQ109" s="353"/>
      <c r="BR109" s="353"/>
      <c r="BS109" s="353"/>
      <c r="BT109" s="353"/>
      <c r="BU109" s="353"/>
      <c r="BV109" s="353"/>
      <c r="BW109" s="353"/>
      <c r="BX109" s="353"/>
      <c r="BY109" s="353"/>
      <c r="BZ109" s="353"/>
      <c r="CA109" s="353"/>
      <c r="CB109" s="353"/>
      <c r="CC109" s="353"/>
      <c r="CD109" s="353"/>
      <c r="CE109" s="353"/>
      <c r="CF109" s="353"/>
      <c r="CG109" s="353"/>
      <c r="CH109" s="353"/>
      <c r="CI109" s="353"/>
      <c r="CJ109" s="353"/>
      <c r="CK109" s="353"/>
      <c r="CL109" s="353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3"/>
      <c r="CW109" s="353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53"/>
      <c r="DN109" s="353"/>
      <c r="DO109" s="353"/>
      <c r="DP109" s="353"/>
      <c r="DQ109" s="353"/>
      <c r="DR109" s="353"/>
      <c r="DS109" s="353"/>
      <c r="DT109" s="353"/>
      <c r="DU109" s="353"/>
      <c r="DV109" s="353"/>
      <c r="DW109" s="353"/>
      <c r="DX109" s="353"/>
      <c r="DY109" s="353"/>
      <c r="DZ109" s="353"/>
      <c r="EA109" s="353"/>
      <c r="EB109" s="353"/>
      <c r="EC109" s="353"/>
      <c r="ED109" s="353"/>
      <c r="EE109" s="353"/>
      <c r="EF109" s="353"/>
    </row>
    <row r="110" spans="1:136" s="73" customFormat="1" ht="10.5" customHeight="1" x14ac:dyDescent="0.25">
      <c r="A110" s="288"/>
      <c r="B110" s="126"/>
      <c r="C110" s="126"/>
      <c r="D110" s="127"/>
      <c r="E110" s="127"/>
      <c r="F110" s="127"/>
      <c r="G110" s="127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71"/>
      <c r="T110" s="15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71"/>
      <c r="AF110" s="15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71"/>
      <c r="AR110" s="401"/>
      <c r="AS110" s="477"/>
      <c r="AT110" s="477"/>
      <c r="AU110" s="477"/>
      <c r="AV110" s="477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</row>
    <row r="111" spans="1:136" s="113" customFormat="1" ht="25.5" customHeight="1" x14ac:dyDescent="0.25">
      <c r="A111" s="489" t="s">
        <v>69</v>
      </c>
      <c r="B111" s="490"/>
      <c r="C111" s="490"/>
      <c r="D111" s="483" t="s">
        <v>154</v>
      </c>
      <c r="E111" s="483"/>
      <c r="F111" s="483"/>
      <c r="G111" s="484"/>
      <c r="H111" s="122">
        <f>SUM(I111:S111)</f>
        <v>0</v>
      </c>
      <c r="I111" s="123">
        <f>I112</f>
        <v>0</v>
      </c>
      <c r="J111" s="366">
        <f>J112</f>
        <v>0</v>
      </c>
      <c r="K111" s="125">
        <f t="shared" ref="K111:AQ111" si="195">K112</f>
        <v>0</v>
      </c>
      <c r="L111" s="382">
        <f t="shared" si="195"/>
        <v>0</v>
      </c>
      <c r="M111" s="165">
        <f t="shared" si="195"/>
        <v>0</v>
      </c>
      <c r="N111" s="124">
        <f t="shared" si="195"/>
        <v>0</v>
      </c>
      <c r="O111" s="124">
        <f t="shared" si="195"/>
        <v>0</v>
      </c>
      <c r="P111" s="124">
        <f t="shared" si="195"/>
        <v>0</v>
      </c>
      <c r="Q111" s="124">
        <f t="shared" si="195"/>
        <v>0</v>
      </c>
      <c r="R111" s="124">
        <f t="shared" si="195"/>
        <v>0</v>
      </c>
      <c r="S111" s="125">
        <f t="shared" si="195"/>
        <v>0</v>
      </c>
      <c r="T111" s="321">
        <f>SUM(U111:AE111)</f>
        <v>0</v>
      </c>
      <c r="U111" s="123">
        <f>U112</f>
        <v>0</v>
      </c>
      <c r="V111" s="366">
        <f>V112</f>
        <v>0</v>
      </c>
      <c r="W111" s="125">
        <f t="shared" si="195"/>
        <v>0</v>
      </c>
      <c r="X111" s="382">
        <f t="shared" si="195"/>
        <v>0</v>
      </c>
      <c r="Y111" s="165">
        <f t="shared" si="195"/>
        <v>0</v>
      </c>
      <c r="Z111" s="124">
        <f t="shared" si="195"/>
        <v>0</v>
      </c>
      <c r="AA111" s="124">
        <f t="shared" si="195"/>
        <v>0</v>
      </c>
      <c r="AB111" s="124">
        <f t="shared" si="195"/>
        <v>0</v>
      </c>
      <c r="AC111" s="124">
        <f t="shared" si="195"/>
        <v>0</v>
      </c>
      <c r="AD111" s="124">
        <f t="shared" si="195"/>
        <v>0</v>
      </c>
      <c r="AE111" s="125">
        <f t="shared" si="195"/>
        <v>0</v>
      </c>
      <c r="AF111" s="337">
        <f>SUM(AG111:AQ111)</f>
        <v>0</v>
      </c>
      <c r="AG111" s="123">
        <f>AG112</f>
        <v>0</v>
      </c>
      <c r="AH111" s="366">
        <f>AH112</f>
        <v>0</v>
      </c>
      <c r="AI111" s="125">
        <f t="shared" si="195"/>
        <v>0</v>
      </c>
      <c r="AJ111" s="382">
        <f t="shared" si="195"/>
        <v>0</v>
      </c>
      <c r="AK111" s="165">
        <f t="shared" si="195"/>
        <v>0</v>
      </c>
      <c r="AL111" s="124">
        <f t="shared" si="195"/>
        <v>0</v>
      </c>
      <c r="AM111" s="124">
        <f t="shared" si="195"/>
        <v>0</v>
      </c>
      <c r="AN111" s="124">
        <f t="shared" si="195"/>
        <v>0</v>
      </c>
      <c r="AO111" s="124">
        <f t="shared" si="195"/>
        <v>0</v>
      </c>
      <c r="AP111" s="124">
        <f t="shared" si="195"/>
        <v>0</v>
      </c>
      <c r="AQ111" s="125">
        <f t="shared" si="195"/>
        <v>0</v>
      </c>
      <c r="AR111" s="401"/>
      <c r="AS111" s="169"/>
      <c r="AT111" s="252"/>
      <c r="AU111" s="252"/>
      <c r="AV111" s="252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</row>
    <row r="112" spans="1:136" s="113" customFormat="1" ht="15.75" customHeight="1" x14ac:dyDescent="0.25">
      <c r="A112" s="284">
        <v>3</v>
      </c>
      <c r="B112" s="82"/>
      <c r="C112" s="129"/>
      <c r="D112" s="453" t="s">
        <v>16</v>
      </c>
      <c r="E112" s="453"/>
      <c r="F112" s="453"/>
      <c r="G112" s="454"/>
      <c r="H112" s="114">
        <f t="shared" ref="H112:H119" si="196">SUM(I112:S112)</f>
        <v>0</v>
      </c>
      <c r="I112" s="116">
        <f>I113+I117</f>
        <v>0</v>
      </c>
      <c r="J112" s="70">
        <f>J113+J117</f>
        <v>0</v>
      </c>
      <c r="K112" s="118">
        <f t="shared" ref="K112:S112" si="197">K113+K117</f>
        <v>0</v>
      </c>
      <c r="L112" s="383">
        <f t="shared" si="197"/>
        <v>0</v>
      </c>
      <c r="M112" s="134">
        <f t="shared" si="197"/>
        <v>0</v>
      </c>
      <c r="N112" s="117">
        <f t="shared" si="197"/>
        <v>0</v>
      </c>
      <c r="O112" s="117">
        <f t="shared" ref="O112" si="198">O113+O117</f>
        <v>0</v>
      </c>
      <c r="P112" s="117">
        <f t="shared" si="197"/>
        <v>0</v>
      </c>
      <c r="Q112" s="117">
        <f t="shared" si="197"/>
        <v>0</v>
      </c>
      <c r="R112" s="117">
        <f t="shared" si="197"/>
        <v>0</v>
      </c>
      <c r="S112" s="118">
        <f t="shared" si="197"/>
        <v>0</v>
      </c>
      <c r="T112" s="307">
        <f t="shared" ref="T112:T119" si="199">SUM(U112:AE112)</f>
        <v>0</v>
      </c>
      <c r="U112" s="116">
        <f>U113+U117</f>
        <v>0</v>
      </c>
      <c r="V112" s="70">
        <f>V113+V117</f>
        <v>0</v>
      </c>
      <c r="W112" s="118">
        <f t="shared" ref="W112:AE112" si="200">W113+W117</f>
        <v>0</v>
      </c>
      <c r="X112" s="383">
        <f t="shared" si="200"/>
        <v>0</v>
      </c>
      <c r="Y112" s="134">
        <f t="shared" si="200"/>
        <v>0</v>
      </c>
      <c r="Z112" s="117">
        <f t="shared" si="200"/>
        <v>0</v>
      </c>
      <c r="AA112" s="117">
        <f t="shared" ref="AA112" si="201">AA113+AA117</f>
        <v>0</v>
      </c>
      <c r="AB112" s="117">
        <f t="shared" si="200"/>
        <v>0</v>
      </c>
      <c r="AC112" s="117">
        <f t="shared" si="200"/>
        <v>0</v>
      </c>
      <c r="AD112" s="117">
        <f t="shared" si="200"/>
        <v>0</v>
      </c>
      <c r="AE112" s="118">
        <f t="shared" si="200"/>
        <v>0</v>
      </c>
      <c r="AF112" s="338">
        <f t="shared" ref="AF112:AF119" si="202">SUM(AG112:AQ112)</f>
        <v>0</v>
      </c>
      <c r="AG112" s="116">
        <f>AG113+AG117</f>
        <v>0</v>
      </c>
      <c r="AH112" s="70">
        <f>AH113+AH117</f>
        <v>0</v>
      </c>
      <c r="AI112" s="118">
        <f t="shared" ref="AI112:AQ112" si="203">AI113+AI117</f>
        <v>0</v>
      </c>
      <c r="AJ112" s="383">
        <f t="shared" si="203"/>
        <v>0</v>
      </c>
      <c r="AK112" s="134">
        <f t="shared" si="203"/>
        <v>0</v>
      </c>
      <c r="AL112" s="117">
        <f t="shared" si="203"/>
        <v>0</v>
      </c>
      <c r="AM112" s="117">
        <f t="shared" ref="AM112" si="204">AM113+AM117</f>
        <v>0</v>
      </c>
      <c r="AN112" s="117">
        <f t="shared" si="203"/>
        <v>0</v>
      </c>
      <c r="AO112" s="117">
        <f t="shared" si="203"/>
        <v>0</v>
      </c>
      <c r="AP112" s="117">
        <f t="shared" si="203"/>
        <v>0</v>
      </c>
      <c r="AQ112" s="118">
        <f t="shared" si="203"/>
        <v>0</v>
      </c>
      <c r="AR112" s="401"/>
      <c r="AS112" s="147"/>
      <c r="AT112" s="250"/>
      <c r="AU112" s="250"/>
      <c r="AV112" s="250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  <c r="DQ112" s="248"/>
      <c r="DR112" s="248"/>
      <c r="DS112" s="248"/>
      <c r="DT112" s="248"/>
      <c r="DU112" s="248"/>
      <c r="DV112" s="248"/>
      <c r="DW112" s="248"/>
      <c r="DX112" s="248"/>
      <c r="DY112" s="248"/>
      <c r="DZ112" s="248"/>
      <c r="EA112" s="248"/>
      <c r="EB112" s="248"/>
      <c r="EC112" s="248"/>
      <c r="ED112" s="248"/>
      <c r="EE112" s="248"/>
      <c r="EF112" s="248"/>
    </row>
    <row r="113" spans="1:136" s="112" customFormat="1" ht="15.75" customHeight="1" x14ac:dyDescent="0.25">
      <c r="A113" s="482">
        <v>31</v>
      </c>
      <c r="B113" s="448"/>
      <c r="C113" s="129"/>
      <c r="D113" s="453" t="s">
        <v>0</v>
      </c>
      <c r="E113" s="453"/>
      <c r="F113" s="453"/>
      <c r="G113" s="454"/>
      <c r="H113" s="114">
        <f t="shared" si="196"/>
        <v>0</v>
      </c>
      <c r="I113" s="135">
        <f>SUM(I114:I116)</f>
        <v>0</v>
      </c>
      <c r="J113" s="70">
        <f>SUM(J114:J116)</f>
        <v>0</v>
      </c>
      <c r="K113" s="118">
        <f t="shared" ref="K113:S113" si="205">SUM(K114:K116)</f>
        <v>0</v>
      </c>
      <c r="L113" s="383">
        <f t="shared" si="205"/>
        <v>0</v>
      </c>
      <c r="M113" s="134">
        <f t="shared" si="205"/>
        <v>0</v>
      </c>
      <c r="N113" s="117">
        <f t="shared" si="205"/>
        <v>0</v>
      </c>
      <c r="O113" s="117">
        <f t="shared" ref="O113" si="206">SUM(O114:O116)</f>
        <v>0</v>
      </c>
      <c r="P113" s="117">
        <f t="shared" si="205"/>
        <v>0</v>
      </c>
      <c r="Q113" s="117">
        <f t="shared" si="205"/>
        <v>0</v>
      </c>
      <c r="R113" s="117">
        <f t="shared" si="205"/>
        <v>0</v>
      </c>
      <c r="S113" s="285">
        <f t="shared" si="205"/>
        <v>0</v>
      </c>
      <c r="T113" s="324">
        <f t="shared" si="199"/>
        <v>0</v>
      </c>
      <c r="U113" s="135">
        <f>SUM(U114:U116)</f>
        <v>0</v>
      </c>
      <c r="V113" s="70">
        <f>SUM(V114:V116)</f>
        <v>0</v>
      </c>
      <c r="W113" s="118">
        <f t="shared" ref="W113:AE113" si="207">SUM(W114:W116)</f>
        <v>0</v>
      </c>
      <c r="X113" s="383">
        <f t="shared" si="207"/>
        <v>0</v>
      </c>
      <c r="Y113" s="134">
        <f t="shared" si="207"/>
        <v>0</v>
      </c>
      <c r="Z113" s="117">
        <f t="shared" si="207"/>
        <v>0</v>
      </c>
      <c r="AA113" s="117">
        <f t="shared" ref="AA113" si="208">SUM(AA114:AA116)</f>
        <v>0</v>
      </c>
      <c r="AB113" s="117">
        <f t="shared" si="207"/>
        <v>0</v>
      </c>
      <c r="AC113" s="117">
        <f t="shared" si="207"/>
        <v>0</v>
      </c>
      <c r="AD113" s="117">
        <f t="shared" si="207"/>
        <v>0</v>
      </c>
      <c r="AE113" s="285">
        <f t="shared" si="207"/>
        <v>0</v>
      </c>
      <c r="AF113" s="338">
        <f t="shared" si="202"/>
        <v>0</v>
      </c>
      <c r="AG113" s="135">
        <f>SUM(AG114:AG116)</f>
        <v>0</v>
      </c>
      <c r="AH113" s="70">
        <f>SUM(AH114:AH116)</f>
        <v>0</v>
      </c>
      <c r="AI113" s="118">
        <f t="shared" ref="AI113:AQ113" si="209">SUM(AI114:AI116)</f>
        <v>0</v>
      </c>
      <c r="AJ113" s="383">
        <f t="shared" si="209"/>
        <v>0</v>
      </c>
      <c r="AK113" s="134">
        <f t="shared" si="209"/>
        <v>0</v>
      </c>
      <c r="AL113" s="117">
        <f t="shared" si="209"/>
        <v>0</v>
      </c>
      <c r="AM113" s="117">
        <f t="shared" ref="AM113" si="210">SUM(AM114:AM116)</f>
        <v>0</v>
      </c>
      <c r="AN113" s="117">
        <f t="shared" si="209"/>
        <v>0</v>
      </c>
      <c r="AO113" s="117">
        <f t="shared" si="209"/>
        <v>0</v>
      </c>
      <c r="AP113" s="117">
        <f t="shared" si="209"/>
        <v>0</v>
      </c>
      <c r="AQ113" s="285">
        <f t="shared" si="209"/>
        <v>0</v>
      </c>
      <c r="AR113" s="401"/>
      <c r="AS113" s="147"/>
      <c r="AT113" s="250"/>
      <c r="AU113" s="250"/>
      <c r="AV113" s="250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6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6"/>
      <c r="DZ113" s="246"/>
      <c r="EA113" s="246"/>
      <c r="EB113" s="246"/>
      <c r="EC113" s="246"/>
      <c r="ED113" s="246"/>
      <c r="EE113" s="246"/>
      <c r="EF113" s="246"/>
    </row>
    <row r="114" spans="1:136" s="111" customFormat="1" ht="15.75" customHeight="1" x14ac:dyDescent="0.25">
      <c r="A114" s="286"/>
      <c r="B114" s="230"/>
      <c r="C114" s="230">
        <v>311</v>
      </c>
      <c r="D114" s="432" t="s">
        <v>1</v>
      </c>
      <c r="E114" s="432"/>
      <c r="F114" s="432"/>
      <c r="G114" s="432"/>
      <c r="H114" s="115">
        <f t="shared" si="196"/>
        <v>0</v>
      </c>
      <c r="I114" s="119"/>
      <c r="J114" s="133"/>
      <c r="K114" s="121"/>
      <c r="L114" s="384"/>
      <c r="M114" s="162"/>
      <c r="N114" s="120"/>
      <c r="O114" s="120"/>
      <c r="P114" s="120"/>
      <c r="Q114" s="120"/>
      <c r="R114" s="120"/>
      <c r="S114" s="121"/>
      <c r="T114" s="315">
        <f t="shared" si="199"/>
        <v>0</v>
      </c>
      <c r="U114" s="299"/>
      <c r="V114" s="305"/>
      <c r="W114" s="300"/>
      <c r="X114" s="386"/>
      <c r="Y114" s="301"/>
      <c r="Z114" s="302"/>
      <c r="AA114" s="302"/>
      <c r="AB114" s="302"/>
      <c r="AC114" s="302"/>
      <c r="AD114" s="302"/>
      <c r="AE114" s="300"/>
      <c r="AF114" s="339">
        <f t="shared" si="202"/>
        <v>0</v>
      </c>
      <c r="AG114" s="299"/>
      <c r="AH114" s="305"/>
      <c r="AI114" s="300"/>
      <c r="AJ114" s="386"/>
      <c r="AK114" s="301"/>
      <c r="AL114" s="302"/>
      <c r="AM114" s="302"/>
      <c r="AN114" s="302"/>
      <c r="AO114" s="302"/>
      <c r="AP114" s="302"/>
      <c r="AQ114" s="300"/>
      <c r="AR114" s="401"/>
      <c r="AS114" s="147"/>
      <c r="AT114" s="250"/>
      <c r="AU114" s="250"/>
      <c r="AV114" s="250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</row>
    <row r="115" spans="1:136" s="111" customFormat="1" ht="15.75" customHeight="1" x14ac:dyDescent="0.25">
      <c r="A115" s="286"/>
      <c r="B115" s="230"/>
      <c r="C115" s="230">
        <v>312</v>
      </c>
      <c r="D115" s="432" t="s">
        <v>2</v>
      </c>
      <c r="E115" s="432"/>
      <c r="F115" s="432"/>
      <c r="G115" s="433"/>
      <c r="H115" s="115">
        <f t="shared" si="196"/>
        <v>0</v>
      </c>
      <c r="I115" s="119"/>
      <c r="J115" s="133"/>
      <c r="K115" s="121"/>
      <c r="L115" s="384"/>
      <c r="M115" s="162"/>
      <c r="N115" s="120"/>
      <c r="O115" s="120"/>
      <c r="P115" s="120"/>
      <c r="Q115" s="120"/>
      <c r="R115" s="120"/>
      <c r="S115" s="121"/>
      <c r="T115" s="315">
        <f t="shared" si="199"/>
        <v>0</v>
      </c>
      <c r="U115" s="299"/>
      <c r="V115" s="305"/>
      <c r="W115" s="300"/>
      <c r="X115" s="386"/>
      <c r="Y115" s="301"/>
      <c r="Z115" s="302"/>
      <c r="AA115" s="302"/>
      <c r="AB115" s="302"/>
      <c r="AC115" s="302"/>
      <c r="AD115" s="302"/>
      <c r="AE115" s="300"/>
      <c r="AF115" s="339">
        <f t="shared" si="202"/>
        <v>0</v>
      </c>
      <c r="AG115" s="299"/>
      <c r="AH115" s="305"/>
      <c r="AI115" s="300"/>
      <c r="AJ115" s="386"/>
      <c r="AK115" s="301"/>
      <c r="AL115" s="302"/>
      <c r="AM115" s="302"/>
      <c r="AN115" s="302"/>
      <c r="AO115" s="302"/>
      <c r="AP115" s="302"/>
      <c r="AQ115" s="300"/>
      <c r="AR115" s="401"/>
      <c r="AS115" s="169"/>
      <c r="AT115" s="169"/>
      <c r="AU115" s="169"/>
      <c r="AV115" s="169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</row>
    <row r="116" spans="1:136" s="111" customFormat="1" ht="15.75" customHeight="1" x14ac:dyDescent="0.25">
      <c r="A116" s="286"/>
      <c r="B116" s="230"/>
      <c r="C116" s="230">
        <v>313</v>
      </c>
      <c r="D116" s="432" t="s">
        <v>3</v>
      </c>
      <c r="E116" s="432"/>
      <c r="F116" s="432"/>
      <c r="G116" s="432"/>
      <c r="H116" s="115">
        <f t="shared" si="196"/>
        <v>0</v>
      </c>
      <c r="I116" s="119"/>
      <c r="J116" s="133"/>
      <c r="K116" s="121"/>
      <c r="L116" s="384"/>
      <c r="M116" s="162"/>
      <c r="N116" s="120"/>
      <c r="O116" s="120"/>
      <c r="P116" s="120"/>
      <c r="Q116" s="120"/>
      <c r="R116" s="120"/>
      <c r="S116" s="121"/>
      <c r="T116" s="315">
        <f t="shared" si="199"/>
        <v>0</v>
      </c>
      <c r="U116" s="299"/>
      <c r="V116" s="305"/>
      <c r="W116" s="300"/>
      <c r="X116" s="386"/>
      <c r="Y116" s="301"/>
      <c r="Z116" s="302"/>
      <c r="AA116" s="302"/>
      <c r="AB116" s="302"/>
      <c r="AC116" s="302"/>
      <c r="AD116" s="302"/>
      <c r="AE116" s="300"/>
      <c r="AF116" s="339">
        <f t="shared" si="202"/>
        <v>0</v>
      </c>
      <c r="AG116" s="299"/>
      <c r="AH116" s="305"/>
      <c r="AI116" s="300"/>
      <c r="AJ116" s="386"/>
      <c r="AK116" s="301"/>
      <c r="AL116" s="302"/>
      <c r="AM116" s="302"/>
      <c r="AN116" s="302"/>
      <c r="AO116" s="302"/>
      <c r="AP116" s="302"/>
      <c r="AQ116" s="300"/>
      <c r="AR116" s="401"/>
      <c r="AS116" s="147"/>
      <c r="AT116" s="250"/>
      <c r="AU116" s="250"/>
      <c r="AV116" s="250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</row>
    <row r="117" spans="1:136" s="112" customFormat="1" ht="15.75" customHeight="1" x14ac:dyDescent="0.25">
      <c r="A117" s="482">
        <v>32</v>
      </c>
      <c r="B117" s="448"/>
      <c r="C117" s="129"/>
      <c r="D117" s="453" t="s">
        <v>4</v>
      </c>
      <c r="E117" s="453"/>
      <c r="F117" s="453"/>
      <c r="G117" s="454"/>
      <c r="H117" s="114">
        <f t="shared" si="196"/>
        <v>0</v>
      </c>
      <c r="I117" s="116">
        <f t="shared" ref="I117:S117" si="211">SUM(I118:I121)</f>
        <v>0</v>
      </c>
      <c r="J117" s="70">
        <f t="shared" ref="J117" si="212">SUM(J118:J121)</f>
        <v>0</v>
      </c>
      <c r="K117" s="118">
        <f t="shared" si="211"/>
        <v>0</v>
      </c>
      <c r="L117" s="383">
        <f t="shared" si="211"/>
        <v>0</v>
      </c>
      <c r="M117" s="134">
        <f t="shared" si="211"/>
        <v>0</v>
      </c>
      <c r="N117" s="117">
        <f t="shared" si="211"/>
        <v>0</v>
      </c>
      <c r="O117" s="117">
        <f t="shared" ref="O117" si="213">SUM(O118:O121)</f>
        <v>0</v>
      </c>
      <c r="P117" s="117">
        <f t="shared" si="211"/>
        <v>0</v>
      </c>
      <c r="Q117" s="117">
        <f t="shared" si="211"/>
        <v>0</v>
      </c>
      <c r="R117" s="117">
        <f t="shared" si="211"/>
        <v>0</v>
      </c>
      <c r="S117" s="118">
        <f t="shared" si="211"/>
        <v>0</v>
      </c>
      <c r="T117" s="307">
        <f t="shared" si="199"/>
        <v>0</v>
      </c>
      <c r="U117" s="116">
        <f t="shared" ref="U117:AE117" si="214">SUM(U118:U121)</f>
        <v>0</v>
      </c>
      <c r="V117" s="70">
        <f t="shared" ref="V117" si="215">SUM(V118:V121)</f>
        <v>0</v>
      </c>
      <c r="W117" s="118">
        <f t="shared" si="214"/>
        <v>0</v>
      </c>
      <c r="X117" s="383">
        <f t="shared" si="214"/>
        <v>0</v>
      </c>
      <c r="Y117" s="134">
        <f t="shared" si="214"/>
        <v>0</v>
      </c>
      <c r="Z117" s="117">
        <f t="shared" si="214"/>
        <v>0</v>
      </c>
      <c r="AA117" s="117">
        <f t="shared" ref="AA117" si="216">SUM(AA118:AA121)</f>
        <v>0</v>
      </c>
      <c r="AB117" s="117">
        <f t="shared" si="214"/>
        <v>0</v>
      </c>
      <c r="AC117" s="117">
        <f t="shared" si="214"/>
        <v>0</v>
      </c>
      <c r="AD117" s="117">
        <f t="shared" si="214"/>
        <v>0</v>
      </c>
      <c r="AE117" s="118">
        <f t="shared" si="214"/>
        <v>0</v>
      </c>
      <c r="AF117" s="338">
        <f t="shared" si="202"/>
        <v>0</v>
      </c>
      <c r="AG117" s="116">
        <f t="shared" ref="AG117:AQ117" si="217">SUM(AG118:AG121)</f>
        <v>0</v>
      </c>
      <c r="AH117" s="70">
        <f t="shared" ref="AH117" si="218">SUM(AH118:AH121)</f>
        <v>0</v>
      </c>
      <c r="AI117" s="118">
        <f t="shared" si="217"/>
        <v>0</v>
      </c>
      <c r="AJ117" s="383">
        <f t="shared" si="217"/>
        <v>0</v>
      </c>
      <c r="AK117" s="134">
        <f t="shared" si="217"/>
        <v>0</v>
      </c>
      <c r="AL117" s="117">
        <f t="shared" si="217"/>
        <v>0</v>
      </c>
      <c r="AM117" s="117">
        <f t="shared" ref="AM117" si="219">SUM(AM118:AM121)</f>
        <v>0</v>
      </c>
      <c r="AN117" s="117">
        <f t="shared" si="217"/>
        <v>0</v>
      </c>
      <c r="AO117" s="117">
        <f t="shared" si="217"/>
        <v>0</v>
      </c>
      <c r="AP117" s="117">
        <f t="shared" si="217"/>
        <v>0</v>
      </c>
      <c r="AQ117" s="118">
        <f t="shared" si="217"/>
        <v>0</v>
      </c>
      <c r="AR117" s="401"/>
      <c r="AS117" s="147"/>
      <c r="AT117" s="250"/>
      <c r="AU117" s="250"/>
      <c r="AV117" s="250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246"/>
      <c r="CU117" s="246"/>
      <c r="CV117" s="246"/>
      <c r="CW117" s="246"/>
      <c r="CX117" s="246"/>
      <c r="CY117" s="246"/>
      <c r="CZ117" s="246"/>
      <c r="DA117" s="246"/>
      <c r="DB117" s="246"/>
      <c r="DC117" s="246"/>
      <c r="DD117" s="246"/>
      <c r="DE117" s="246"/>
      <c r="DF117" s="246"/>
      <c r="DG117" s="246"/>
      <c r="DH117" s="246"/>
      <c r="DI117" s="246"/>
      <c r="DJ117" s="246"/>
      <c r="DK117" s="246"/>
      <c r="DL117" s="246"/>
      <c r="DM117" s="246"/>
      <c r="DN117" s="246"/>
      <c r="DO117" s="246"/>
      <c r="DP117" s="246"/>
      <c r="DQ117" s="246"/>
      <c r="DR117" s="246"/>
      <c r="DS117" s="246"/>
      <c r="DT117" s="246"/>
      <c r="DU117" s="246"/>
      <c r="DV117" s="246"/>
      <c r="DW117" s="246"/>
      <c r="DX117" s="246"/>
      <c r="DY117" s="246"/>
      <c r="DZ117" s="246"/>
      <c r="EA117" s="246"/>
      <c r="EB117" s="246"/>
      <c r="EC117" s="246"/>
      <c r="ED117" s="246"/>
      <c r="EE117" s="246"/>
      <c r="EF117" s="246"/>
    </row>
    <row r="118" spans="1:136" s="111" customFormat="1" ht="15.75" customHeight="1" x14ac:dyDescent="0.25">
      <c r="A118" s="286"/>
      <c r="B118" s="230"/>
      <c r="C118" s="230">
        <v>321</v>
      </c>
      <c r="D118" s="432" t="s">
        <v>5</v>
      </c>
      <c r="E118" s="432"/>
      <c r="F118" s="432"/>
      <c r="G118" s="432"/>
      <c r="H118" s="115">
        <f t="shared" si="196"/>
        <v>0</v>
      </c>
      <c r="I118" s="119"/>
      <c r="J118" s="133"/>
      <c r="K118" s="121"/>
      <c r="L118" s="384"/>
      <c r="M118" s="162"/>
      <c r="N118" s="120"/>
      <c r="O118" s="120"/>
      <c r="P118" s="120"/>
      <c r="Q118" s="120"/>
      <c r="R118" s="120"/>
      <c r="S118" s="121"/>
      <c r="T118" s="315">
        <f t="shared" si="199"/>
        <v>0</v>
      </c>
      <c r="U118" s="299"/>
      <c r="V118" s="305"/>
      <c r="W118" s="300"/>
      <c r="X118" s="386"/>
      <c r="Y118" s="301"/>
      <c r="Z118" s="302"/>
      <c r="AA118" s="302"/>
      <c r="AB118" s="302"/>
      <c r="AC118" s="302"/>
      <c r="AD118" s="302"/>
      <c r="AE118" s="300"/>
      <c r="AF118" s="339">
        <f t="shared" si="202"/>
        <v>0</v>
      </c>
      <c r="AG118" s="299"/>
      <c r="AH118" s="305"/>
      <c r="AI118" s="300"/>
      <c r="AJ118" s="386"/>
      <c r="AK118" s="301"/>
      <c r="AL118" s="302"/>
      <c r="AM118" s="302"/>
      <c r="AN118" s="302"/>
      <c r="AO118" s="302"/>
      <c r="AP118" s="302"/>
      <c r="AQ118" s="300"/>
      <c r="AR118" s="401"/>
      <c r="AS118" s="147"/>
      <c r="AT118" s="250"/>
      <c r="AU118" s="250"/>
      <c r="AV118" s="250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</row>
    <row r="119" spans="1:136" s="111" customFormat="1" ht="15.75" customHeight="1" x14ac:dyDescent="0.25">
      <c r="A119" s="286"/>
      <c r="B119" s="230"/>
      <c r="C119" s="230">
        <v>322</v>
      </c>
      <c r="D119" s="432" t="s">
        <v>6</v>
      </c>
      <c r="E119" s="432"/>
      <c r="F119" s="432"/>
      <c r="G119" s="432"/>
      <c r="H119" s="115">
        <f t="shared" si="196"/>
        <v>0</v>
      </c>
      <c r="I119" s="119"/>
      <c r="J119" s="133"/>
      <c r="K119" s="121"/>
      <c r="L119" s="384"/>
      <c r="M119" s="162"/>
      <c r="N119" s="120"/>
      <c r="O119" s="120"/>
      <c r="P119" s="120"/>
      <c r="Q119" s="120"/>
      <c r="R119" s="120"/>
      <c r="S119" s="121"/>
      <c r="T119" s="315">
        <f t="shared" si="199"/>
        <v>0</v>
      </c>
      <c r="U119" s="299"/>
      <c r="V119" s="305"/>
      <c r="W119" s="300"/>
      <c r="X119" s="386"/>
      <c r="Y119" s="301"/>
      <c r="Z119" s="302"/>
      <c r="AA119" s="302"/>
      <c r="AB119" s="302"/>
      <c r="AC119" s="302"/>
      <c r="AD119" s="302"/>
      <c r="AE119" s="300"/>
      <c r="AF119" s="339">
        <f t="shared" si="202"/>
        <v>0</v>
      </c>
      <c r="AG119" s="299"/>
      <c r="AH119" s="305"/>
      <c r="AI119" s="300"/>
      <c r="AJ119" s="386"/>
      <c r="AK119" s="301"/>
      <c r="AL119" s="302"/>
      <c r="AM119" s="302"/>
      <c r="AN119" s="302"/>
      <c r="AO119" s="302"/>
      <c r="AP119" s="302"/>
      <c r="AQ119" s="300"/>
      <c r="AR119" s="401"/>
      <c r="AS119" s="147"/>
      <c r="AT119" s="250"/>
      <c r="AU119" s="250"/>
      <c r="AV119" s="250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86"/>
      <c r="B120" s="230"/>
      <c r="C120" s="230">
        <v>323</v>
      </c>
      <c r="D120" s="432" t="s">
        <v>7</v>
      </c>
      <c r="E120" s="432"/>
      <c r="F120" s="432"/>
      <c r="G120" s="432"/>
      <c r="H120" s="115">
        <f>SUM(I120:S120)</f>
        <v>0</v>
      </c>
      <c r="I120" s="119"/>
      <c r="J120" s="133"/>
      <c r="K120" s="121"/>
      <c r="L120" s="384"/>
      <c r="M120" s="162"/>
      <c r="N120" s="120"/>
      <c r="O120" s="120"/>
      <c r="P120" s="120"/>
      <c r="Q120" s="120"/>
      <c r="R120" s="120"/>
      <c r="S120" s="121"/>
      <c r="T120" s="315">
        <f>SUM(U120:AE120)</f>
        <v>0</v>
      </c>
      <c r="U120" s="299"/>
      <c r="V120" s="305"/>
      <c r="W120" s="300"/>
      <c r="X120" s="386"/>
      <c r="Y120" s="301"/>
      <c r="Z120" s="302"/>
      <c r="AA120" s="302"/>
      <c r="AB120" s="302"/>
      <c r="AC120" s="302"/>
      <c r="AD120" s="302"/>
      <c r="AE120" s="300"/>
      <c r="AF120" s="339">
        <f>SUM(AG120:AQ120)</f>
        <v>0</v>
      </c>
      <c r="AG120" s="299"/>
      <c r="AH120" s="305"/>
      <c r="AI120" s="300"/>
      <c r="AJ120" s="386"/>
      <c r="AK120" s="301"/>
      <c r="AL120" s="302"/>
      <c r="AM120" s="302"/>
      <c r="AN120" s="302"/>
      <c r="AO120" s="302"/>
      <c r="AP120" s="302"/>
      <c r="AQ120" s="300"/>
      <c r="AR120" s="401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86"/>
      <c r="B121" s="230"/>
      <c r="C121" s="230">
        <v>329</v>
      </c>
      <c r="D121" s="432" t="s">
        <v>8</v>
      </c>
      <c r="E121" s="432"/>
      <c r="F121" s="432"/>
      <c r="G121" s="433"/>
      <c r="H121" s="115">
        <f t="shared" ref="H121" si="220">SUM(I121:S121)</f>
        <v>0</v>
      </c>
      <c r="I121" s="119"/>
      <c r="J121" s="133"/>
      <c r="K121" s="121"/>
      <c r="L121" s="384"/>
      <c r="M121" s="162"/>
      <c r="N121" s="120"/>
      <c r="O121" s="120"/>
      <c r="P121" s="120"/>
      <c r="Q121" s="120"/>
      <c r="R121" s="120"/>
      <c r="S121" s="121"/>
      <c r="T121" s="315">
        <f t="shared" ref="T121" si="221">SUM(U121:AE121)</f>
        <v>0</v>
      </c>
      <c r="U121" s="299"/>
      <c r="V121" s="305"/>
      <c r="W121" s="300"/>
      <c r="X121" s="386"/>
      <c r="Y121" s="301"/>
      <c r="Z121" s="302"/>
      <c r="AA121" s="302"/>
      <c r="AB121" s="302"/>
      <c r="AC121" s="302"/>
      <c r="AD121" s="302"/>
      <c r="AE121" s="300"/>
      <c r="AF121" s="339">
        <f t="shared" ref="AF121" si="222">SUM(AG121:AQ121)</f>
        <v>0</v>
      </c>
      <c r="AG121" s="299"/>
      <c r="AH121" s="305"/>
      <c r="AI121" s="300"/>
      <c r="AJ121" s="386"/>
      <c r="AK121" s="301"/>
      <c r="AL121" s="302"/>
      <c r="AM121" s="302"/>
      <c r="AN121" s="302"/>
      <c r="AO121" s="302"/>
      <c r="AP121" s="302"/>
      <c r="AQ121" s="300"/>
      <c r="AR121" s="401"/>
      <c r="AS121" s="169"/>
      <c r="AT121" s="169"/>
      <c r="AU121" s="169"/>
      <c r="AV121" s="169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350" customFormat="1" ht="12.75" customHeight="1" x14ac:dyDescent="0.25">
      <c r="A122" s="348"/>
      <c r="B122" s="349"/>
      <c r="D122" s="351"/>
      <c r="E122" s="351"/>
      <c r="F122" s="351"/>
      <c r="G122" s="351"/>
      <c r="I122" s="495" t="s">
        <v>150</v>
      </c>
      <c r="J122" s="495"/>
      <c r="K122" s="495"/>
      <c r="L122" s="495"/>
      <c r="M122" s="495"/>
      <c r="N122" s="495"/>
      <c r="O122" s="495"/>
      <c r="P122" s="495"/>
      <c r="Q122" s="495"/>
      <c r="R122" s="495"/>
      <c r="S122" s="496"/>
      <c r="U122" s="495" t="s">
        <v>150</v>
      </c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6"/>
      <c r="AG122" s="495" t="s">
        <v>150</v>
      </c>
      <c r="AH122" s="495"/>
      <c r="AI122" s="495"/>
      <c r="AJ122" s="495"/>
      <c r="AK122" s="495"/>
      <c r="AL122" s="495"/>
      <c r="AM122" s="495"/>
      <c r="AN122" s="495"/>
      <c r="AO122" s="495"/>
      <c r="AP122" s="495"/>
      <c r="AQ122" s="496"/>
      <c r="AR122" s="403"/>
      <c r="AS122" s="399"/>
      <c r="AT122" s="399"/>
      <c r="AU122" s="399"/>
      <c r="AV122" s="399"/>
      <c r="AW122" s="352"/>
      <c r="AX122" s="352"/>
      <c r="AY122" s="352"/>
      <c r="AZ122" s="352"/>
      <c r="BA122" s="352"/>
      <c r="BB122" s="352"/>
      <c r="BC122" s="352"/>
      <c r="BD122" s="352"/>
      <c r="BE122" s="352"/>
      <c r="BF122" s="352"/>
      <c r="BG122" s="352"/>
      <c r="BH122" s="352"/>
      <c r="BI122" s="352"/>
      <c r="BJ122" s="352"/>
      <c r="BK122" s="352"/>
      <c r="BL122" s="352"/>
      <c r="BM122" s="352"/>
      <c r="BN122" s="352"/>
      <c r="BO122" s="352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3"/>
      <c r="CW122" s="353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3"/>
      <c r="DK122" s="353"/>
      <c r="DL122" s="353"/>
      <c r="DM122" s="353"/>
      <c r="DN122" s="353"/>
      <c r="DO122" s="353"/>
      <c r="DP122" s="353"/>
      <c r="DQ122" s="353"/>
      <c r="DR122" s="353"/>
      <c r="DS122" s="353"/>
      <c r="DT122" s="353"/>
      <c r="DU122" s="353"/>
      <c r="DV122" s="353"/>
      <c r="DW122" s="353"/>
      <c r="DX122" s="353"/>
      <c r="DY122" s="353"/>
      <c r="DZ122" s="353"/>
      <c r="EA122" s="353"/>
      <c r="EB122" s="353"/>
      <c r="EC122" s="353"/>
      <c r="ED122" s="353"/>
      <c r="EE122" s="353"/>
      <c r="EF122" s="353"/>
    </row>
    <row r="123" spans="1:136" s="73" customFormat="1" ht="10.5" customHeight="1" x14ac:dyDescent="0.25">
      <c r="A123" s="288"/>
      <c r="B123" s="126"/>
      <c r="C123" s="126"/>
      <c r="D123" s="127"/>
      <c r="E123" s="127"/>
      <c r="F123" s="127"/>
      <c r="G123" s="127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71"/>
      <c r="T123" s="15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71"/>
      <c r="AF123" s="15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71"/>
      <c r="AR123" s="401"/>
      <c r="AS123" s="397"/>
      <c r="AT123" s="397"/>
      <c r="AU123" s="397"/>
      <c r="AV123" s="397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</row>
    <row r="124" spans="1:136" s="152" customFormat="1" ht="27" customHeight="1" x14ac:dyDescent="0.25">
      <c r="A124" s="485" t="s">
        <v>184</v>
      </c>
      <c r="B124" s="486"/>
      <c r="C124" s="486"/>
      <c r="D124" s="487" t="s">
        <v>185</v>
      </c>
      <c r="E124" s="487"/>
      <c r="F124" s="487"/>
      <c r="G124" s="488"/>
      <c r="H124" s="136">
        <f>SUM(I124:S124)</f>
        <v>7328800</v>
      </c>
      <c r="I124" s="137">
        <f t="shared" ref="I124:S124" si="223">I125+I144+I154</f>
        <v>0</v>
      </c>
      <c r="J124" s="365">
        <f t="shared" ref="J124" si="224">J125+J144+J154</f>
        <v>958800</v>
      </c>
      <c r="K124" s="167">
        <f t="shared" si="223"/>
        <v>0</v>
      </c>
      <c r="L124" s="381">
        <f t="shared" si="223"/>
        <v>6100000</v>
      </c>
      <c r="M124" s="164">
        <f t="shared" si="223"/>
        <v>250000</v>
      </c>
      <c r="N124" s="138">
        <f t="shared" si="223"/>
        <v>0</v>
      </c>
      <c r="O124" s="138">
        <f t="shared" ref="O124" si="225">O125+O144+O154</f>
        <v>0</v>
      </c>
      <c r="P124" s="138">
        <f t="shared" si="223"/>
        <v>0</v>
      </c>
      <c r="Q124" s="138">
        <f t="shared" si="223"/>
        <v>20000</v>
      </c>
      <c r="R124" s="138">
        <f t="shared" si="223"/>
        <v>0</v>
      </c>
      <c r="S124" s="167">
        <f t="shared" si="223"/>
        <v>0</v>
      </c>
      <c r="T124" s="322">
        <f>SUM(U124:AE124)</f>
        <v>0</v>
      </c>
      <c r="U124" s="137">
        <f>U125+U144+U154</f>
        <v>0</v>
      </c>
      <c r="V124" s="365">
        <f>V125+V144+V154</f>
        <v>0</v>
      </c>
      <c r="W124" s="167">
        <f t="shared" ref="W124:AE124" si="226">W125+W144+W154</f>
        <v>0</v>
      </c>
      <c r="X124" s="381">
        <f t="shared" si="226"/>
        <v>0</v>
      </c>
      <c r="Y124" s="164">
        <f t="shared" si="226"/>
        <v>0</v>
      </c>
      <c r="Z124" s="138">
        <f t="shared" si="226"/>
        <v>0</v>
      </c>
      <c r="AA124" s="138">
        <f t="shared" ref="AA124" si="227">AA125+AA144+AA154</f>
        <v>0</v>
      </c>
      <c r="AB124" s="138">
        <f t="shared" si="226"/>
        <v>0</v>
      </c>
      <c r="AC124" s="138">
        <f t="shared" si="226"/>
        <v>0</v>
      </c>
      <c r="AD124" s="138">
        <f t="shared" si="226"/>
        <v>0</v>
      </c>
      <c r="AE124" s="167">
        <f t="shared" si="226"/>
        <v>0</v>
      </c>
      <c r="AF124" s="336">
        <f t="shared" ref="AF124:AF139" si="228">SUM(AG124:AQ124)</f>
        <v>0</v>
      </c>
      <c r="AG124" s="137">
        <f>AG125+AG144+AG154</f>
        <v>0</v>
      </c>
      <c r="AH124" s="365">
        <f>AH125+AH144+AH154</f>
        <v>0</v>
      </c>
      <c r="AI124" s="167">
        <f t="shared" ref="AI124:AQ124" si="229">AI125+AI144+AI154</f>
        <v>0</v>
      </c>
      <c r="AJ124" s="381">
        <f t="shared" si="229"/>
        <v>0</v>
      </c>
      <c r="AK124" s="164">
        <f t="shared" si="229"/>
        <v>0</v>
      </c>
      <c r="AL124" s="138">
        <f t="shared" si="229"/>
        <v>0</v>
      </c>
      <c r="AM124" s="138">
        <f>AM125+AM144+AM154</f>
        <v>0</v>
      </c>
      <c r="AN124" s="138">
        <f t="shared" si="229"/>
        <v>0</v>
      </c>
      <c r="AO124" s="138">
        <f t="shared" si="229"/>
        <v>0</v>
      </c>
      <c r="AP124" s="138">
        <f t="shared" si="229"/>
        <v>0</v>
      </c>
      <c r="AQ124" s="167">
        <f t="shared" si="229"/>
        <v>0</v>
      </c>
      <c r="AR124" s="401"/>
      <c r="AS124" s="397"/>
      <c r="AT124" s="397"/>
      <c r="AU124" s="397"/>
      <c r="AV124" s="397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1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</row>
    <row r="125" spans="1:136" s="113" customFormat="1" ht="25.5" customHeight="1" x14ac:dyDescent="0.25">
      <c r="A125" s="478" t="s">
        <v>186</v>
      </c>
      <c r="B125" s="479"/>
      <c r="C125" s="479"/>
      <c r="D125" s="483" t="s">
        <v>165</v>
      </c>
      <c r="E125" s="483"/>
      <c r="F125" s="483"/>
      <c r="G125" s="484"/>
      <c r="H125" s="122">
        <f t="shared" ref="H125:H139" si="230">SUM(I125:S125)</f>
        <v>7083800</v>
      </c>
      <c r="I125" s="123">
        <f>I126</f>
        <v>0</v>
      </c>
      <c r="J125" s="366">
        <f>J126</f>
        <v>958800</v>
      </c>
      <c r="K125" s="125">
        <f t="shared" ref="K125:AQ125" si="231">K126</f>
        <v>0</v>
      </c>
      <c r="L125" s="382">
        <f t="shared" si="231"/>
        <v>6100000</v>
      </c>
      <c r="M125" s="165">
        <f t="shared" si="231"/>
        <v>5000</v>
      </c>
      <c r="N125" s="124">
        <f t="shared" si="231"/>
        <v>0</v>
      </c>
      <c r="O125" s="124">
        <f t="shared" si="231"/>
        <v>0</v>
      </c>
      <c r="P125" s="124">
        <f t="shared" si="231"/>
        <v>0</v>
      </c>
      <c r="Q125" s="124">
        <f t="shared" si="231"/>
        <v>20000</v>
      </c>
      <c r="R125" s="124">
        <f t="shared" si="231"/>
        <v>0</v>
      </c>
      <c r="S125" s="125">
        <f t="shared" si="231"/>
        <v>0</v>
      </c>
      <c r="T125" s="321">
        <f t="shared" ref="T125:T139" si="232">SUM(U125:AE125)</f>
        <v>0</v>
      </c>
      <c r="U125" s="123">
        <f>U126</f>
        <v>0</v>
      </c>
      <c r="V125" s="366">
        <f>V126</f>
        <v>0</v>
      </c>
      <c r="W125" s="125">
        <f t="shared" si="231"/>
        <v>0</v>
      </c>
      <c r="X125" s="382">
        <f t="shared" si="231"/>
        <v>0</v>
      </c>
      <c r="Y125" s="165">
        <f t="shared" si="231"/>
        <v>0</v>
      </c>
      <c r="Z125" s="124">
        <f t="shared" si="231"/>
        <v>0</v>
      </c>
      <c r="AA125" s="124">
        <f t="shared" si="231"/>
        <v>0</v>
      </c>
      <c r="AB125" s="124">
        <f t="shared" si="231"/>
        <v>0</v>
      </c>
      <c r="AC125" s="124">
        <f t="shared" si="231"/>
        <v>0</v>
      </c>
      <c r="AD125" s="124">
        <f t="shared" si="231"/>
        <v>0</v>
      </c>
      <c r="AE125" s="125">
        <f t="shared" si="231"/>
        <v>0</v>
      </c>
      <c r="AF125" s="337">
        <f t="shared" si="228"/>
        <v>0</v>
      </c>
      <c r="AG125" s="123">
        <f>AG126</f>
        <v>0</v>
      </c>
      <c r="AH125" s="366">
        <f>AH126</f>
        <v>0</v>
      </c>
      <c r="AI125" s="125">
        <f t="shared" si="231"/>
        <v>0</v>
      </c>
      <c r="AJ125" s="382">
        <f t="shared" si="231"/>
        <v>0</v>
      </c>
      <c r="AK125" s="165">
        <f t="shared" si="231"/>
        <v>0</v>
      </c>
      <c r="AL125" s="124">
        <f t="shared" si="231"/>
        <v>0</v>
      </c>
      <c r="AM125" s="124">
        <f>AM126</f>
        <v>0</v>
      </c>
      <c r="AN125" s="124">
        <f t="shared" si="231"/>
        <v>0</v>
      </c>
      <c r="AO125" s="124">
        <f t="shared" si="231"/>
        <v>0</v>
      </c>
      <c r="AP125" s="124">
        <f t="shared" si="231"/>
        <v>0</v>
      </c>
      <c r="AQ125" s="125">
        <f t="shared" si="231"/>
        <v>0</v>
      </c>
      <c r="AR125" s="404"/>
      <c r="AS125" s="400"/>
      <c r="AT125" s="400"/>
      <c r="AU125" s="400"/>
      <c r="AV125" s="400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  <c r="DN125" s="248"/>
      <c r="DO125" s="248"/>
      <c r="DP125" s="248"/>
      <c r="DQ125" s="248"/>
      <c r="DR125" s="248"/>
      <c r="DS125" s="248"/>
      <c r="DT125" s="248"/>
      <c r="DU125" s="248"/>
      <c r="DV125" s="248"/>
      <c r="DW125" s="248"/>
      <c r="DX125" s="248"/>
      <c r="DY125" s="248"/>
      <c r="DZ125" s="248"/>
      <c r="EA125" s="248"/>
      <c r="EB125" s="248"/>
      <c r="EC125" s="248"/>
      <c r="ED125" s="248"/>
      <c r="EE125" s="248"/>
      <c r="EF125" s="248"/>
    </row>
    <row r="126" spans="1:136" s="113" customFormat="1" ht="15.75" customHeight="1" x14ac:dyDescent="0.25">
      <c r="A126" s="284">
        <v>3</v>
      </c>
      <c r="B126" s="82"/>
      <c r="C126" s="129"/>
      <c r="D126" s="453" t="s">
        <v>16</v>
      </c>
      <c r="E126" s="453"/>
      <c r="F126" s="453"/>
      <c r="G126" s="454"/>
      <c r="H126" s="114">
        <f t="shared" si="230"/>
        <v>7083800</v>
      </c>
      <c r="I126" s="116">
        <f>I127+I131+I137+I140</f>
        <v>0</v>
      </c>
      <c r="J126" s="70">
        <f t="shared" ref="J126:S126" si="233">J127+J131+J137+J140</f>
        <v>958800</v>
      </c>
      <c r="K126" s="118">
        <f t="shared" si="233"/>
        <v>0</v>
      </c>
      <c r="L126" s="383">
        <f t="shared" si="233"/>
        <v>6100000</v>
      </c>
      <c r="M126" s="134">
        <f t="shared" si="233"/>
        <v>5000</v>
      </c>
      <c r="N126" s="117">
        <f t="shared" si="233"/>
        <v>0</v>
      </c>
      <c r="O126" s="117">
        <f t="shared" si="233"/>
        <v>0</v>
      </c>
      <c r="P126" s="117">
        <f t="shared" si="233"/>
        <v>0</v>
      </c>
      <c r="Q126" s="117">
        <f t="shared" si="233"/>
        <v>20000</v>
      </c>
      <c r="R126" s="117">
        <f t="shared" si="233"/>
        <v>0</v>
      </c>
      <c r="S126" s="118">
        <f t="shared" si="233"/>
        <v>0</v>
      </c>
      <c r="T126" s="307">
        <f t="shared" si="232"/>
        <v>0</v>
      </c>
      <c r="U126" s="116">
        <f t="shared" ref="U126:AE126" si="234">U127+U131+U137+U140</f>
        <v>0</v>
      </c>
      <c r="V126" s="70">
        <f t="shared" si="234"/>
        <v>0</v>
      </c>
      <c r="W126" s="118">
        <f t="shared" si="234"/>
        <v>0</v>
      </c>
      <c r="X126" s="383">
        <f t="shared" si="234"/>
        <v>0</v>
      </c>
      <c r="Y126" s="134">
        <f t="shared" si="234"/>
        <v>0</v>
      </c>
      <c r="Z126" s="117">
        <f t="shared" si="234"/>
        <v>0</v>
      </c>
      <c r="AA126" s="117">
        <f t="shared" si="234"/>
        <v>0</v>
      </c>
      <c r="AB126" s="117">
        <f t="shared" si="234"/>
        <v>0</v>
      </c>
      <c r="AC126" s="117">
        <f t="shared" si="234"/>
        <v>0</v>
      </c>
      <c r="AD126" s="117">
        <f t="shared" si="234"/>
        <v>0</v>
      </c>
      <c r="AE126" s="118">
        <f t="shared" si="234"/>
        <v>0</v>
      </c>
      <c r="AF126" s="338">
        <f t="shared" si="228"/>
        <v>0</v>
      </c>
      <c r="AG126" s="116">
        <f t="shared" ref="AG126:AQ126" si="235">AG127+AG131+AG137+AG140</f>
        <v>0</v>
      </c>
      <c r="AH126" s="70">
        <f t="shared" si="235"/>
        <v>0</v>
      </c>
      <c r="AI126" s="118">
        <f t="shared" si="235"/>
        <v>0</v>
      </c>
      <c r="AJ126" s="383">
        <f t="shared" si="235"/>
        <v>0</v>
      </c>
      <c r="AK126" s="134">
        <f t="shared" si="235"/>
        <v>0</v>
      </c>
      <c r="AL126" s="117">
        <f t="shared" si="235"/>
        <v>0</v>
      </c>
      <c r="AM126" s="117">
        <f>AM127+AM131+AM137+AM140</f>
        <v>0</v>
      </c>
      <c r="AN126" s="117">
        <f t="shared" si="235"/>
        <v>0</v>
      </c>
      <c r="AO126" s="117">
        <f t="shared" si="235"/>
        <v>0</v>
      </c>
      <c r="AP126" s="117">
        <f t="shared" si="235"/>
        <v>0</v>
      </c>
      <c r="AQ126" s="118">
        <f t="shared" si="235"/>
        <v>0</v>
      </c>
      <c r="AR126" s="404"/>
      <c r="AS126" s="400"/>
      <c r="AT126" s="400"/>
      <c r="AU126" s="400"/>
      <c r="AV126" s="400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</row>
    <row r="127" spans="1:136" s="112" customFormat="1" ht="15.75" customHeight="1" x14ac:dyDescent="0.25">
      <c r="A127" s="482">
        <v>31</v>
      </c>
      <c r="B127" s="448"/>
      <c r="C127" s="129"/>
      <c r="D127" s="453" t="s">
        <v>0</v>
      </c>
      <c r="E127" s="453"/>
      <c r="F127" s="453"/>
      <c r="G127" s="454"/>
      <c r="H127" s="114">
        <f t="shared" si="230"/>
        <v>6100000</v>
      </c>
      <c r="I127" s="135">
        <f>SUM(I128:I130)</f>
        <v>0</v>
      </c>
      <c r="J127" s="70">
        <f>SUM(J128:J130)</f>
        <v>0</v>
      </c>
      <c r="K127" s="118">
        <f t="shared" ref="K127:S127" si="236">SUM(K128:K130)</f>
        <v>0</v>
      </c>
      <c r="L127" s="383">
        <f t="shared" si="236"/>
        <v>6100000</v>
      </c>
      <c r="M127" s="134">
        <f t="shared" si="236"/>
        <v>0</v>
      </c>
      <c r="N127" s="117">
        <f t="shared" si="236"/>
        <v>0</v>
      </c>
      <c r="O127" s="117">
        <f t="shared" ref="O127" si="237">SUM(O128:O130)</f>
        <v>0</v>
      </c>
      <c r="P127" s="117">
        <f t="shared" si="236"/>
        <v>0</v>
      </c>
      <c r="Q127" s="117">
        <f t="shared" si="236"/>
        <v>0</v>
      </c>
      <c r="R127" s="117">
        <f t="shared" si="236"/>
        <v>0</v>
      </c>
      <c r="S127" s="285">
        <f t="shared" si="236"/>
        <v>0</v>
      </c>
      <c r="T127" s="324">
        <f t="shared" si="232"/>
        <v>0</v>
      </c>
      <c r="U127" s="135">
        <f>SUM(U128:U130)</f>
        <v>0</v>
      </c>
      <c r="V127" s="70">
        <f>SUM(V128:V130)</f>
        <v>0</v>
      </c>
      <c r="W127" s="118">
        <f t="shared" ref="W127:AE127" si="238">SUM(W128:W130)</f>
        <v>0</v>
      </c>
      <c r="X127" s="383">
        <f t="shared" si="238"/>
        <v>0</v>
      </c>
      <c r="Y127" s="134">
        <f t="shared" si="238"/>
        <v>0</v>
      </c>
      <c r="Z127" s="117">
        <f t="shared" si="238"/>
        <v>0</v>
      </c>
      <c r="AA127" s="117">
        <f t="shared" ref="AA127" si="239">SUM(AA128:AA130)</f>
        <v>0</v>
      </c>
      <c r="AB127" s="117">
        <f t="shared" si="238"/>
        <v>0</v>
      </c>
      <c r="AC127" s="117">
        <f t="shared" si="238"/>
        <v>0</v>
      </c>
      <c r="AD127" s="117">
        <f t="shared" si="238"/>
        <v>0</v>
      </c>
      <c r="AE127" s="285">
        <f t="shared" si="238"/>
        <v>0</v>
      </c>
      <c r="AF127" s="338">
        <f t="shared" si="228"/>
        <v>0</v>
      </c>
      <c r="AG127" s="135">
        <f>SUM(AG128:AG130)</f>
        <v>0</v>
      </c>
      <c r="AH127" s="70">
        <f>SUM(AH128:AH130)</f>
        <v>0</v>
      </c>
      <c r="AI127" s="118">
        <f t="shared" ref="AI127:AQ127" si="240">SUM(AI128:AI130)</f>
        <v>0</v>
      </c>
      <c r="AJ127" s="383">
        <f t="shared" si="240"/>
        <v>0</v>
      </c>
      <c r="AK127" s="134">
        <f t="shared" si="240"/>
        <v>0</v>
      </c>
      <c r="AL127" s="117">
        <f t="shared" si="240"/>
        <v>0</v>
      </c>
      <c r="AM127" s="117">
        <f>SUM(AM128:AM130)</f>
        <v>0</v>
      </c>
      <c r="AN127" s="117">
        <f t="shared" si="240"/>
        <v>0</v>
      </c>
      <c r="AO127" s="117">
        <f t="shared" si="240"/>
        <v>0</v>
      </c>
      <c r="AP127" s="117">
        <f t="shared" si="240"/>
        <v>0</v>
      </c>
      <c r="AQ127" s="285">
        <f t="shared" si="240"/>
        <v>0</v>
      </c>
      <c r="AR127" s="402"/>
      <c r="AS127" s="402"/>
      <c r="AT127" s="402"/>
      <c r="AU127" s="402"/>
      <c r="AV127" s="402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  <c r="CT127" s="246"/>
      <c r="CU127" s="246"/>
      <c r="CV127" s="246"/>
      <c r="CW127" s="246"/>
      <c r="CX127" s="246"/>
      <c r="CY127" s="246"/>
      <c r="CZ127" s="246"/>
      <c r="DA127" s="246"/>
      <c r="DB127" s="246"/>
      <c r="DC127" s="246"/>
      <c r="DD127" s="246"/>
      <c r="DE127" s="246"/>
      <c r="DF127" s="246"/>
      <c r="DG127" s="246"/>
      <c r="DH127" s="246"/>
      <c r="DI127" s="246"/>
      <c r="DJ127" s="246"/>
      <c r="DK127" s="246"/>
      <c r="DL127" s="246"/>
      <c r="DM127" s="246"/>
      <c r="DN127" s="246"/>
      <c r="DO127" s="246"/>
      <c r="DP127" s="246"/>
      <c r="DQ127" s="246"/>
      <c r="DR127" s="246"/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46"/>
      <c r="ED127" s="246"/>
      <c r="EE127" s="246"/>
      <c r="EF127" s="246"/>
    </row>
    <row r="128" spans="1:136" s="111" customFormat="1" ht="15.75" customHeight="1" x14ac:dyDescent="0.25">
      <c r="A128" s="286"/>
      <c r="B128" s="230"/>
      <c r="C128" s="230">
        <v>311</v>
      </c>
      <c r="D128" s="432" t="s">
        <v>1</v>
      </c>
      <c r="E128" s="432"/>
      <c r="F128" s="432"/>
      <c r="G128" s="432"/>
      <c r="H128" s="115">
        <f t="shared" si="230"/>
        <v>5130000</v>
      </c>
      <c r="I128" s="119"/>
      <c r="J128" s="133"/>
      <c r="K128" s="121"/>
      <c r="L128" s="384">
        <v>5130000</v>
      </c>
      <c r="M128" s="162"/>
      <c r="N128" s="120"/>
      <c r="O128" s="120"/>
      <c r="P128" s="120"/>
      <c r="Q128" s="120"/>
      <c r="R128" s="120"/>
      <c r="S128" s="121"/>
      <c r="T128" s="315">
        <f t="shared" si="232"/>
        <v>0</v>
      </c>
      <c r="U128" s="299"/>
      <c r="V128" s="305"/>
      <c r="W128" s="300"/>
      <c r="X128" s="386"/>
      <c r="Y128" s="301"/>
      <c r="Z128" s="302"/>
      <c r="AA128" s="302"/>
      <c r="AB128" s="302"/>
      <c r="AC128" s="302"/>
      <c r="AD128" s="302"/>
      <c r="AE128" s="300"/>
      <c r="AF128" s="339">
        <f t="shared" si="228"/>
        <v>0</v>
      </c>
      <c r="AG128" s="299"/>
      <c r="AH128" s="305"/>
      <c r="AI128" s="300"/>
      <c r="AJ128" s="386"/>
      <c r="AK128" s="301"/>
      <c r="AL128" s="302"/>
      <c r="AM128" s="302"/>
      <c r="AN128" s="302"/>
      <c r="AO128" s="302"/>
      <c r="AP128" s="302"/>
      <c r="AQ128" s="300"/>
      <c r="AR128" s="319"/>
      <c r="AS128" s="319"/>
      <c r="AT128" s="319"/>
      <c r="AU128" s="319"/>
      <c r="AV128" s="319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</row>
    <row r="129" spans="1:136" s="111" customFormat="1" ht="15.75" customHeight="1" x14ac:dyDescent="0.25">
      <c r="A129" s="286"/>
      <c r="B129" s="230"/>
      <c r="C129" s="230">
        <v>312</v>
      </c>
      <c r="D129" s="432" t="s">
        <v>2</v>
      </c>
      <c r="E129" s="432"/>
      <c r="F129" s="432"/>
      <c r="G129" s="433"/>
      <c r="H129" s="115">
        <f t="shared" si="230"/>
        <v>80000</v>
      </c>
      <c r="I129" s="119"/>
      <c r="J129" s="133"/>
      <c r="K129" s="121"/>
      <c r="L129" s="384">
        <v>80000</v>
      </c>
      <c r="M129" s="162"/>
      <c r="N129" s="120"/>
      <c r="O129" s="120"/>
      <c r="P129" s="120"/>
      <c r="Q129" s="120"/>
      <c r="R129" s="120"/>
      <c r="S129" s="121"/>
      <c r="T129" s="315">
        <f t="shared" si="232"/>
        <v>0</v>
      </c>
      <c r="U129" s="299"/>
      <c r="V129" s="305"/>
      <c r="W129" s="300"/>
      <c r="X129" s="386"/>
      <c r="Y129" s="301"/>
      <c r="Z129" s="302"/>
      <c r="AA129" s="302"/>
      <c r="AB129" s="302"/>
      <c r="AC129" s="302"/>
      <c r="AD129" s="302"/>
      <c r="AE129" s="300"/>
      <c r="AF129" s="339">
        <f t="shared" si="228"/>
        <v>0</v>
      </c>
      <c r="AG129" s="299"/>
      <c r="AH129" s="305"/>
      <c r="AI129" s="300"/>
      <c r="AJ129" s="386"/>
      <c r="AK129" s="301"/>
      <c r="AL129" s="302"/>
      <c r="AM129" s="302"/>
      <c r="AN129" s="302"/>
      <c r="AO129" s="302"/>
      <c r="AP129" s="302"/>
      <c r="AQ129" s="300"/>
      <c r="AR129" s="319"/>
      <c r="AS129" s="319"/>
      <c r="AT129" s="319"/>
      <c r="AU129" s="319"/>
      <c r="AV129" s="319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</row>
    <row r="130" spans="1:136" s="111" customFormat="1" ht="15.75" customHeight="1" x14ac:dyDescent="0.25">
      <c r="A130" s="286"/>
      <c r="B130" s="230"/>
      <c r="C130" s="230">
        <v>313</v>
      </c>
      <c r="D130" s="432" t="s">
        <v>3</v>
      </c>
      <c r="E130" s="432"/>
      <c r="F130" s="432"/>
      <c r="G130" s="432"/>
      <c r="H130" s="115">
        <f t="shared" si="230"/>
        <v>890000</v>
      </c>
      <c r="I130" s="119"/>
      <c r="J130" s="133"/>
      <c r="K130" s="121"/>
      <c r="L130" s="384">
        <v>890000</v>
      </c>
      <c r="M130" s="162"/>
      <c r="N130" s="120"/>
      <c r="O130" s="120"/>
      <c r="P130" s="120"/>
      <c r="Q130" s="120"/>
      <c r="R130" s="120"/>
      <c r="S130" s="121"/>
      <c r="T130" s="315">
        <f t="shared" si="232"/>
        <v>0</v>
      </c>
      <c r="U130" s="299"/>
      <c r="V130" s="305"/>
      <c r="W130" s="300"/>
      <c r="X130" s="386"/>
      <c r="Y130" s="301"/>
      <c r="Z130" s="302"/>
      <c r="AA130" s="302"/>
      <c r="AB130" s="302"/>
      <c r="AC130" s="302"/>
      <c r="AD130" s="302"/>
      <c r="AE130" s="300"/>
      <c r="AF130" s="339">
        <f t="shared" si="228"/>
        <v>0</v>
      </c>
      <c r="AG130" s="299"/>
      <c r="AH130" s="305"/>
      <c r="AI130" s="300"/>
      <c r="AJ130" s="386"/>
      <c r="AK130" s="301"/>
      <c r="AL130" s="302"/>
      <c r="AM130" s="302"/>
      <c r="AN130" s="302"/>
      <c r="AO130" s="302"/>
      <c r="AP130" s="302"/>
      <c r="AQ130" s="300"/>
      <c r="AR130" s="319"/>
      <c r="AS130" s="319"/>
      <c r="AT130" s="319"/>
      <c r="AU130" s="319"/>
      <c r="AV130" s="319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</row>
    <row r="131" spans="1:136" s="112" customFormat="1" ht="15.75" customHeight="1" x14ac:dyDescent="0.25">
      <c r="A131" s="482">
        <v>32</v>
      </c>
      <c r="B131" s="448"/>
      <c r="C131" s="129"/>
      <c r="D131" s="453" t="s">
        <v>4</v>
      </c>
      <c r="E131" s="453"/>
      <c r="F131" s="453"/>
      <c r="G131" s="454"/>
      <c r="H131" s="114">
        <f t="shared" si="230"/>
        <v>972800</v>
      </c>
      <c r="I131" s="116">
        <f>SUM(I132:I136)</f>
        <v>0</v>
      </c>
      <c r="J131" s="70">
        <f>SUM(J132:J136)</f>
        <v>952800</v>
      </c>
      <c r="K131" s="118">
        <f t="shared" ref="K131:S131" si="241">SUM(K132:K136)</f>
        <v>0</v>
      </c>
      <c r="L131" s="383">
        <f>SUM(L132:L136)</f>
        <v>0</v>
      </c>
      <c r="M131" s="134">
        <f t="shared" si="241"/>
        <v>0</v>
      </c>
      <c r="N131" s="117">
        <f t="shared" si="241"/>
        <v>0</v>
      </c>
      <c r="O131" s="117">
        <f t="shared" ref="O131" si="242">SUM(O132:O136)</f>
        <v>0</v>
      </c>
      <c r="P131" s="117">
        <f t="shared" si="241"/>
        <v>0</v>
      </c>
      <c r="Q131" s="117">
        <f t="shared" si="241"/>
        <v>20000</v>
      </c>
      <c r="R131" s="117">
        <f t="shared" si="241"/>
        <v>0</v>
      </c>
      <c r="S131" s="118">
        <f t="shared" si="241"/>
        <v>0</v>
      </c>
      <c r="T131" s="307">
        <f t="shared" si="232"/>
        <v>0</v>
      </c>
      <c r="U131" s="116">
        <f>SUM(U132:U136)</f>
        <v>0</v>
      </c>
      <c r="V131" s="70">
        <f>SUM(V132:V136)</f>
        <v>0</v>
      </c>
      <c r="W131" s="118">
        <f t="shared" ref="W131" si="243">SUM(W132:W136)</f>
        <v>0</v>
      </c>
      <c r="X131" s="383">
        <f>SUM(X132:X136)</f>
        <v>0</v>
      </c>
      <c r="Y131" s="134">
        <f t="shared" ref="Y131:AE131" si="244">SUM(Y132:Y136)</f>
        <v>0</v>
      </c>
      <c r="Z131" s="117">
        <f t="shared" si="244"/>
        <v>0</v>
      </c>
      <c r="AA131" s="117">
        <f t="shared" ref="AA131" si="245">SUM(AA132:AA136)</f>
        <v>0</v>
      </c>
      <c r="AB131" s="117">
        <f t="shared" si="244"/>
        <v>0</v>
      </c>
      <c r="AC131" s="117">
        <f t="shared" si="244"/>
        <v>0</v>
      </c>
      <c r="AD131" s="117">
        <f t="shared" si="244"/>
        <v>0</v>
      </c>
      <c r="AE131" s="118">
        <f t="shared" si="244"/>
        <v>0</v>
      </c>
      <c r="AF131" s="338">
        <f t="shared" si="228"/>
        <v>0</v>
      </c>
      <c r="AG131" s="116">
        <f>SUM(AG132:AG136)</f>
        <v>0</v>
      </c>
      <c r="AH131" s="70">
        <f>SUM(AH132:AH136)</f>
        <v>0</v>
      </c>
      <c r="AI131" s="118">
        <f t="shared" ref="AI131" si="246">SUM(AI132:AI136)</f>
        <v>0</v>
      </c>
      <c r="AJ131" s="383">
        <f>SUM(AJ132:AJ136)</f>
        <v>0</v>
      </c>
      <c r="AK131" s="134">
        <f t="shared" ref="AK131:AQ131" si="247">SUM(AK132:AK136)</f>
        <v>0</v>
      </c>
      <c r="AL131" s="117">
        <f t="shared" si="247"/>
        <v>0</v>
      </c>
      <c r="AM131" s="117">
        <f>SUM(AM132:AM136)</f>
        <v>0</v>
      </c>
      <c r="AN131" s="117">
        <f t="shared" si="247"/>
        <v>0</v>
      </c>
      <c r="AO131" s="117">
        <f t="shared" si="247"/>
        <v>0</v>
      </c>
      <c r="AP131" s="117">
        <f t="shared" si="247"/>
        <v>0</v>
      </c>
      <c r="AQ131" s="118">
        <f t="shared" si="247"/>
        <v>0</v>
      </c>
      <c r="AR131" s="402"/>
      <c r="AS131" s="402"/>
      <c r="AT131" s="402"/>
      <c r="AU131" s="402"/>
      <c r="AV131" s="402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246"/>
      <c r="BQ131" s="246"/>
      <c r="BR131" s="246"/>
      <c r="BS131" s="246"/>
      <c r="BT131" s="246"/>
      <c r="BU131" s="246"/>
      <c r="BV131" s="246"/>
      <c r="BW131" s="246"/>
      <c r="BX131" s="246"/>
      <c r="BY131" s="246"/>
      <c r="BZ131" s="246"/>
      <c r="CA131" s="246"/>
      <c r="CB131" s="246"/>
      <c r="CC131" s="246"/>
      <c r="CD131" s="246"/>
      <c r="CE131" s="246"/>
      <c r="CF131" s="246"/>
      <c r="CG131" s="246"/>
      <c r="CH131" s="246"/>
      <c r="CI131" s="246"/>
      <c r="CJ131" s="246"/>
      <c r="CK131" s="246"/>
      <c r="CL131" s="246"/>
      <c r="CM131" s="246"/>
      <c r="CN131" s="246"/>
      <c r="CO131" s="246"/>
      <c r="CP131" s="246"/>
      <c r="CQ131" s="246"/>
      <c r="CR131" s="246"/>
      <c r="CS131" s="246"/>
      <c r="CT131" s="246"/>
      <c r="CU131" s="246"/>
      <c r="CV131" s="246"/>
      <c r="CW131" s="246"/>
      <c r="CX131" s="246"/>
      <c r="CY131" s="246"/>
      <c r="CZ131" s="246"/>
      <c r="DA131" s="246"/>
      <c r="DB131" s="246"/>
      <c r="DC131" s="246"/>
      <c r="DD131" s="246"/>
      <c r="DE131" s="246"/>
      <c r="DF131" s="246"/>
      <c r="DG131" s="246"/>
      <c r="DH131" s="246"/>
      <c r="DI131" s="246"/>
      <c r="DJ131" s="246"/>
      <c r="DK131" s="246"/>
      <c r="DL131" s="246"/>
      <c r="DM131" s="246"/>
      <c r="DN131" s="246"/>
      <c r="DO131" s="246"/>
      <c r="DP131" s="246"/>
      <c r="DQ131" s="246"/>
      <c r="DR131" s="246"/>
      <c r="DS131" s="246"/>
      <c r="DT131" s="246"/>
      <c r="DU131" s="246"/>
      <c r="DV131" s="246"/>
      <c r="DW131" s="246"/>
      <c r="DX131" s="246"/>
      <c r="DY131" s="246"/>
      <c r="DZ131" s="246"/>
      <c r="EA131" s="246"/>
      <c r="EB131" s="246"/>
      <c r="EC131" s="246"/>
      <c r="ED131" s="246"/>
      <c r="EE131" s="246"/>
      <c r="EF131" s="246"/>
    </row>
    <row r="132" spans="1:136" s="111" customFormat="1" ht="15.75" customHeight="1" x14ac:dyDescent="0.25">
      <c r="A132" s="286"/>
      <c r="B132" s="230"/>
      <c r="C132" s="230">
        <v>321</v>
      </c>
      <c r="D132" s="432" t="s">
        <v>5</v>
      </c>
      <c r="E132" s="432"/>
      <c r="F132" s="432"/>
      <c r="G132" s="432"/>
      <c r="H132" s="115">
        <f t="shared" si="230"/>
        <v>290000</v>
      </c>
      <c r="I132" s="119"/>
      <c r="J132" s="133">
        <v>290000</v>
      </c>
      <c r="K132" s="121"/>
      <c r="L132" s="384"/>
      <c r="M132" s="162"/>
      <c r="N132" s="120"/>
      <c r="O132" s="120"/>
      <c r="P132" s="120"/>
      <c r="Q132" s="120"/>
      <c r="R132" s="120"/>
      <c r="S132" s="121"/>
      <c r="T132" s="315">
        <f t="shared" si="232"/>
        <v>0</v>
      </c>
      <c r="U132" s="299"/>
      <c r="V132" s="305"/>
      <c r="W132" s="300"/>
      <c r="X132" s="386"/>
      <c r="Y132" s="301"/>
      <c r="Z132" s="302"/>
      <c r="AA132" s="302"/>
      <c r="AB132" s="302"/>
      <c r="AC132" s="302"/>
      <c r="AD132" s="302"/>
      <c r="AE132" s="300"/>
      <c r="AF132" s="339">
        <f t="shared" si="228"/>
        <v>0</v>
      </c>
      <c r="AG132" s="299"/>
      <c r="AH132" s="305"/>
      <c r="AI132" s="300"/>
      <c r="AJ132" s="386"/>
      <c r="AK132" s="301"/>
      <c r="AL132" s="302"/>
      <c r="AM132" s="302"/>
      <c r="AN132" s="302"/>
      <c r="AO132" s="302"/>
      <c r="AP132" s="302"/>
      <c r="AQ132" s="300"/>
      <c r="AR132" s="319"/>
      <c r="AS132" s="319"/>
      <c r="AT132" s="319"/>
      <c r="AU132" s="319"/>
      <c r="AV132" s="319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</row>
    <row r="133" spans="1:136" s="111" customFormat="1" ht="15.75" customHeight="1" x14ac:dyDescent="0.25">
      <c r="A133" s="286"/>
      <c r="B133" s="230"/>
      <c r="C133" s="230">
        <v>322</v>
      </c>
      <c r="D133" s="432" t="s">
        <v>6</v>
      </c>
      <c r="E133" s="432"/>
      <c r="F133" s="432"/>
      <c r="G133" s="432"/>
      <c r="H133" s="115">
        <f t="shared" si="230"/>
        <v>476600</v>
      </c>
      <c r="I133" s="119"/>
      <c r="J133" s="133">
        <v>476600</v>
      </c>
      <c r="K133" s="121"/>
      <c r="L133" s="384"/>
      <c r="M133" s="162"/>
      <c r="N133" s="120"/>
      <c r="O133" s="120"/>
      <c r="P133" s="120"/>
      <c r="Q133" s="120"/>
      <c r="R133" s="120"/>
      <c r="S133" s="121"/>
      <c r="T133" s="315">
        <f t="shared" si="232"/>
        <v>0</v>
      </c>
      <c r="U133" s="299"/>
      <c r="V133" s="305"/>
      <c r="W133" s="300"/>
      <c r="X133" s="386"/>
      <c r="Y133" s="301"/>
      <c r="Z133" s="302"/>
      <c r="AA133" s="302"/>
      <c r="AB133" s="302"/>
      <c r="AC133" s="302"/>
      <c r="AD133" s="302"/>
      <c r="AE133" s="300"/>
      <c r="AF133" s="339">
        <f t="shared" si="228"/>
        <v>0</v>
      </c>
      <c r="AG133" s="299"/>
      <c r="AH133" s="305"/>
      <c r="AI133" s="300"/>
      <c r="AJ133" s="386"/>
      <c r="AK133" s="301"/>
      <c r="AL133" s="302"/>
      <c r="AM133" s="302"/>
      <c r="AN133" s="302"/>
      <c r="AO133" s="302"/>
      <c r="AP133" s="302"/>
      <c r="AQ133" s="300"/>
      <c r="AR133" s="319"/>
      <c r="AS133" s="319"/>
      <c r="AT133" s="319"/>
      <c r="AU133" s="319"/>
      <c r="AV133" s="319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86"/>
      <c r="B134" s="230"/>
      <c r="C134" s="230">
        <v>323</v>
      </c>
      <c r="D134" s="432" t="s">
        <v>7</v>
      </c>
      <c r="E134" s="432"/>
      <c r="F134" s="432"/>
      <c r="G134" s="432"/>
      <c r="H134" s="115">
        <f>SUM(I134:S134)</f>
        <v>160000</v>
      </c>
      <c r="I134" s="119"/>
      <c r="J134" s="133">
        <v>160000</v>
      </c>
      <c r="K134" s="121"/>
      <c r="L134" s="384"/>
      <c r="M134" s="162"/>
      <c r="N134" s="120"/>
      <c r="O134" s="120"/>
      <c r="P134" s="120"/>
      <c r="Q134" s="120"/>
      <c r="R134" s="120"/>
      <c r="S134" s="121"/>
      <c r="T134" s="315">
        <f>SUM(U134:AE134)</f>
        <v>0</v>
      </c>
      <c r="U134" s="299"/>
      <c r="V134" s="305"/>
      <c r="W134" s="300"/>
      <c r="X134" s="386"/>
      <c r="Y134" s="301"/>
      <c r="Z134" s="302"/>
      <c r="AA134" s="302"/>
      <c r="AB134" s="302"/>
      <c r="AC134" s="302"/>
      <c r="AD134" s="302"/>
      <c r="AE134" s="300"/>
      <c r="AF134" s="339">
        <f t="shared" si="228"/>
        <v>0</v>
      </c>
      <c r="AG134" s="299"/>
      <c r="AH134" s="305"/>
      <c r="AI134" s="300"/>
      <c r="AJ134" s="386"/>
      <c r="AK134" s="301"/>
      <c r="AL134" s="302"/>
      <c r="AM134" s="302"/>
      <c r="AN134" s="302"/>
      <c r="AO134" s="302"/>
      <c r="AP134" s="302"/>
      <c r="AQ134" s="300"/>
      <c r="AR134" s="319"/>
      <c r="AS134" s="319"/>
      <c r="AT134" s="319"/>
      <c r="AU134" s="319"/>
      <c r="AV134" s="319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23.25" customHeight="1" x14ac:dyDescent="0.25">
      <c r="A135" s="286"/>
      <c r="B135" s="230"/>
      <c r="C135" s="230">
        <v>324</v>
      </c>
      <c r="D135" s="432" t="s">
        <v>100</v>
      </c>
      <c r="E135" s="432"/>
      <c r="F135" s="432"/>
      <c r="G135" s="432"/>
      <c r="H135" s="115">
        <f t="shared" si="230"/>
        <v>0</v>
      </c>
      <c r="I135" s="119"/>
      <c r="J135" s="133"/>
      <c r="K135" s="121"/>
      <c r="L135" s="384"/>
      <c r="M135" s="162"/>
      <c r="N135" s="120"/>
      <c r="O135" s="120"/>
      <c r="P135" s="120"/>
      <c r="Q135" s="120"/>
      <c r="R135" s="120"/>
      <c r="S135" s="121"/>
      <c r="T135" s="315">
        <f t="shared" si="232"/>
        <v>0</v>
      </c>
      <c r="U135" s="299"/>
      <c r="V135" s="305"/>
      <c r="W135" s="300"/>
      <c r="X135" s="386"/>
      <c r="Y135" s="301"/>
      <c r="Z135" s="302"/>
      <c r="AA135" s="302"/>
      <c r="AB135" s="302"/>
      <c r="AC135" s="302"/>
      <c r="AD135" s="302"/>
      <c r="AE135" s="300"/>
      <c r="AF135" s="339">
        <f t="shared" si="228"/>
        <v>0</v>
      </c>
      <c r="AG135" s="299"/>
      <c r="AH135" s="305"/>
      <c r="AI135" s="300"/>
      <c r="AJ135" s="386"/>
      <c r="AK135" s="301"/>
      <c r="AL135" s="302"/>
      <c r="AM135" s="302"/>
      <c r="AN135" s="302"/>
      <c r="AO135" s="302"/>
      <c r="AP135" s="302"/>
      <c r="AQ135" s="300"/>
      <c r="AR135" s="319"/>
      <c r="AS135" s="319"/>
      <c r="AT135" s="319"/>
      <c r="AU135" s="319"/>
      <c r="AV135" s="319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1" customFormat="1" ht="15.75" customHeight="1" x14ac:dyDescent="0.25">
      <c r="A136" s="286"/>
      <c r="B136" s="230"/>
      <c r="C136" s="230">
        <v>329</v>
      </c>
      <c r="D136" s="432" t="s">
        <v>8</v>
      </c>
      <c r="E136" s="432"/>
      <c r="F136" s="432"/>
      <c r="G136" s="433"/>
      <c r="H136" s="115">
        <f t="shared" si="230"/>
        <v>46200</v>
      </c>
      <c r="I136" s="119"/>
      <c r="J136" s="133">
        <v>26200</v>
      </c>
      <c r="K136" s="121"/>
      <c r="L136" s="384"/>
      <c r="M136" s="162"/>
      <c r="N136" s="120"/>
      <c r="O136" s="120"/>
      <c r="P136" s="120"/>
      <c r="Q136" s="120">
        <v>20000</v>
      </c>
      <c r="R136" s="120"/>
      <c r="S136" s="121"/>
      <c r="T136" s="315">
        <f t="shared" si="232"/>
        <v>0</v>
      </c>
      <c r="U136" s="299"/>
      <c r="V136" s="305"/>
      <c r="W136" s="300"/>
      <c r="X136" s="386"/>
      <c r="Y136" s="301"/>
      <c r="Z136" s="302"/>
      <c r="AA136" s="302"/>
      <c r="AB136" s="302"/>
      <c r="AC136" s="302"/>
      <c r="AD136" s="302"/>
      <c r="AE136" s="300"/>
      <c r="AF136" s="339">
        <f t="shared" si="228"/>
        <v>0</v>
      </c>
      <c r="AG136" s="299"/>
      <c r="AH136" s="305"/>
      <c r="AI136" s="300"/>
      <c r="AJ136" s="386"/>
      <c r="AK136" s="301"/>
      <c r="AL136" s="302"/>
      <c r="AM136" s="302"/>
      <c r="AN136" s="302"/>
      <c r="AO136" s="302"/>
      <c r="AP136" s="302"/>
      <c r="AQ136" s="300"/>
      <c r="AR136" s="319"/>
      <c r="AS136" s="319"/>
      <c r="AT136" s="319"/>
      <c r="AU136" s="319"/>
      <c r="AV136" s="319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</row>
    <row r="137" spans="1:136" s="112" customFormat="1" ht="15.75" customHeight="1" x14ac:dyDescent="0.25">
      <c r="A137" s="482">
        <v>34</v>
      </c>
      <c r="B137" s="448"/>
      <c r="C137" s="129"/>
      <c r="D137" s="453" t="s">
        <v>9</v>
      </c>
      <c r="E137" s="453"/>
      <c r="F137" s="453"/>
      <c r="G137" s="454"/>
      <c r="H137" s="114">
        <f t="shared" si="230"/>
        <v>11000</v>
      </c>
      <c r="I137" s="116">
        <f>I138+I139</f>
        <v>0</v>
      </c>
      <c r="J137" s="70">
        <f>J138+J139</f>
        <v>6000</v>
      </c>
      <c r="K137" s="118">
        <f t="shared" ref="K137:S137" si="248">K138+K139</f>
        <v>0</v>
      </c>
      <c r="L137" s="383">
        <f t="shared" si="248"/>
        <v>0</v>
      </c>
      <c r="M137" s="134">
        <f t="shared" si="248"/>
        <v>5000</v>
      </c>
      <c r="N137" s="117">
        <f t="shared" si="248"/>
        <v>0</v>
      </c>
      <c r="O137" s="117">
        <f t="shared" ref="O137" si="249">O138+O139</f>
        <v>0</v>
      </c>
      <c r="P137" s="117">
        <f t="shared" si="248"/>
        <v>0</v>
      </c>
      <c r="Q137" s="117">
        <f t="shared" si="248"/>
        <v>0</v>
      </c>
      <c r="R137" s="117">
        <f t="shared" si="248"/>
        <v>0</v>
      </c>
      <c r="S137" s="118">
        <f t="shared" si="248"/>
        <v>0</v>
      </c>
      <c r="T137" s="307">
        <f t="shared" si="232"/>
        <v>0</v>
      </c>
      <c r="U137" s="116">
        <f>U138+U139</f>
        <v>0</v>
      </c>
      <c r="V137" s="70">
        <f>V138+V139</f>
        <v>0</v>
      </c>
      <c r="W137" s="118">
        <f t="shared" ref="W137:AE137" si="250">W138+W139</f>
        <v>0</v>
      </c>
      <c r="X137" s="383">
        <f t="shared" si="250"/>
        <v>0</v>
      </c>
      <c r="Y137" s="134">
        <f t="shared" si="250"/>
        <v>0</v>
      </c>
      <c r="Z137" s="117">
        <f t="shared" si="250"/>
        <v>0</v>
      </c>
      <c r="AA137" s="117">
        <f t="shared" ref="AA137" si="251">AA138+AA139</f>
        <v>0</v>
      </c>
      <c r="AB137" s="117">
        <f t="shared" si="250"/>
        <v>0</v>
      </c>
      <c r="AC137" s="117">
        <f t="shared" si="250"/>
        <v>0</v>
      </c>
      <c r="AD137" s="117">
        <f t="shared" si="250"/>
        <v>0</v>
      </c>
      <c r="AE137" s="118">
        <f t="shared" si="250"/>
        <v>0</v>
      </c>
      <c r="AF137" s="338">
        <f t="shared" si="228"/>
        <v>0</v>
      </c>
      <c r="AG137" s="116">
        <f>AG138+AG139</f>
        <v>0</v>
      </c>
      <c r="AH137" s="70">
        <f>AH138+AH139</f>
        <v>0</v>
      </c>
      <c r="AI137" s="118">
        <f t="shared" ref="AI137:AQ137" si="252">AI138+AI139</f>
        <v>0</v>
      </c>
      <c r="AJ137" s="383">
        <f t="shared" si="252"/>
        <v>0</v>
      </c>
      <c r="AK137" s="134">
        <f t="shared" si="252"/>
        <v>0</v>
      </c>
      <c r="AL137" s="117">
        <f t="shared" si="252"/>
        <v>0</v>
      </c>
      <c r="AM137" s="117">
        <f>AM138+AM139</f>
        <v>0</v>
      </c>
      <c r="AN137" s="117">
        <f t="shared" si="252"/>
        <v>0</v>
      </c>
      <c r="AO137" s="117">
        <f t="shared" si="252"/>
        <v>0</v>
      </c>
      <c r="AP137" s="117">
        <f t="shared" si="252"/>
        <v>0</v>
      </c>
      <c r="AQ137" s="118">
        <f t="shared" si="252"/>
        <v>0</v>
      </c>
      <c r="AR137" s="402"/>
      <c r="AS137" s="402"/>
      <c r="AT137" s="402"/>
      <c r="AU137" s="402"/>
      <c r="AV137" s="402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  <c r="DH137" s="246"/>
      <c r="DI137" s="246"/>
      <c r="DJ137" s="246"/>
      <c r="DK137" s="246"/>
      <c r="DL137" s="246"/>
      <c r="DM137" s="246"/>
      <c r="DN137" s="246"/>
      <c r="DO137" s="246"/>
      <c r="DP137" s="246"/>
      <c r="DQ137" s="246"/>
      <c r="DR137" s="246"/>
      <c r="DS137" s="246"/>
      <c r="DT137" s="246"/>
      <c r="DU137" s="246"/>
      <c r="DV137" s="246"/>
      <c r="DW137" s="246"/>
      <c r="DX137" s="246"/>
      <c r="DY137" s="246"/>
      <c r="DZ137" s="246"/>
      <c r="EA137" s="246"/>
      <c r="EB137" s="246"/>
      <c r="EC137" s="246"/>
      <c r="ED137" s="246"/>
      <c r="EE137" s="246"/>
      <c r="EF137" s="246"/>
    </row>
    <row r="138" spans="1:136" s="111" customFormat="1" ht="15.75" customHeight="1" x14ac:dyDescent="0.25">
      <c r="A138" s="286"/>
      <c r="B138" s="230"/>
      <c r="C138" s="230">
        <v>342</v>
      </c>
      <c r="D138" s="432" t="s">
        <v>90</v>
      </c>
      <c r="E138" s="432"/>
      <c r="F138" s="432"/>
      <c r="G138" s="432"/>
      <c r="H138" s="115">
        <f t="shared" si="230"/>
        <v>0</v>
      </c>
      <c r="I138" s="119"/>
      <c r="J138" s="133"/>
      <c r="K138" s="121"/>
      <c r="L138" s="384"/>
      <c r="M138" s="162"/>
      <c r="N138" s="120"/>
      <c r="O138" s="120"/>
      <c r="P138" s="120"/>
      <c r="Q138" s="120"/>
      <c r="R138" s="120"/>
      <c r="S138" s="121"/>
      <c r="T138" s="315">
        <f t="shared" si="232"/>
        <v>0</v>
      </c>
      <c r="U138" s="299"/>
      <c r="V138" s="305"/>
      <c r="W138" s="300"/>
      <c r="X138" s="386"/>
      <c r="Y138" s="301"/>
      <c r="Z138" s="302"/>
      <c r="AA138" s="302"/>
      <c r="AB138" s="302"/>
      <c r="AC138" s="302"/>
      <c r="AD138" s="302"/>
      <c r="AE138" s="300"/>
      <c r="AF138" s="339">
        <f t="shared" si="228"/>
        <v>0</v>
      </c>
      <c r="AG138" s="299"/>
      <c r="AH138" s="305"/>
      <c r="AI138" s="300"/>
      <c r="AJ138" s="386"/>
      <c r="AK138" s="301"/>
      <c r="AL138" s="302"/>
      <c r="AM138" s="302"/>
      <c r="AN138" s="302"/>
      <c r="AO138" s="302"/>
      <c r="AP138" s="302"/>
      <c r="AQ138" s="300"/>
      <c r="AR138" s="319"/>
      <c r="AS138" s="319"/>
      <c r="AT138" s="319"/>
      <c r="AU138" s="319"/>
      <c r="AV138" s="319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86"/>
      <c r="B139" s="230"/>
      <c r="C139" s="230">
        <v>343</v>
      </c>
      <c r="D139" s="432" t="s">
        <v>10</v>
      </c>
      <c r="E139" s="432"/>
      <c r="F139" s="432"/>
      <c r="G139" s="432"/>
      <c r="H139" s="115">
        <f t="shared" si="230"/>
        <v>11000</v>
      </c>
      <c r="I139" s="119"/>
      <c r="J139" s="133">
        <v>6000</v>
      </c>
      <c r="K139" s="121"/>
      <c r="L139" s="384"/>
      <c r="M139" s="162">
        <v>5000</v>
      </c>
      <c r="N139" s="120"/>
      <c r="O139" s="120"/>
      <c r="P139" s="120"/>
      <c r="Q139" s="120"/>
      <c r="R139" s="120"/>
      <c r="S139" s="121"/>
      <c r="T139" s="315">
        <f t="shared" si="232"/>
        <v>0</v>
      </c>
      <c r="U139" s="299"/>
      <c r="V139" s="305"/>
      <c r="W139" s="300"/>
      <c r="X139" s="386"/>
      <c r="Y139" s="301"/>
      <c r="Z139" s="302"/>
      <c r="AA139" s="302"/>
      <c r="AB139" s="302"/>
      <c r="AC139" s="302"/>
      <c r="AD139" s="302"/>
      <c r="AE139" s="300"/>
      <c r="AF139" s="339">
        <f t="shared" si="228"/>
        <v>0</v>
      </c>
      <c r="AG139" s="299"/>
      <c r="AH139" s="305"/>
      <c r="AI139" s="300"/>
      <c r="AJ139" s="386"/>
      <c r="AK139" s="301"/>
      <c r="AL139" s="302"/>
      <c r="AM139" s="302"/>
      <c r="AN139" s="302"/>
      <c r="AO139" s="302"/>
      <c r="AP139" s="302"/>
      <c r="AQ139" s="300"/>
      <c r="AR139" s="319"/>
      <c r="AS139" s="319"/>
      <c r="AT139" s="319"/>
      <c r="AU139" s="319"/>
      <c r="AV139" s="319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2" customFormat="1" ht="15.75" customHeight="1" x14ac:dyDescent="0.25">
      <c r="A140" s="482">
        <v>38</v>
      </c>
      <c r="B140" s="448"/>
      <c r="C140" s="129"/>
      <c r="D140" s="453" t="s">
        <v>172</v>
      </c>
      <c r="E140" s="453"/>
      <c r="F140" s="453"/>
      <c r="G140" s="454"/>
      <c r="H140" s="114">
        <f>SUM(I140:S140)</f>
        <v>0</v>
      </c>
      <c r="I140" s="116">
        <f>I141</f>
        <v>0</v>
      </c>
      <c r="J140" s="70">
        <f>J141</f>
        <v>0</v>
      </c>
      <c r="K140" s="118">
        <f t="shared" ref="K140:S140" si="253">K141</f>
        <v>0</v>
      </c>
      <c r="L140" s="383">
        <f t="shared" si="253"/>
        <v>0</v>
      </c>
      <c r="M140" s="134">
        <f t="shared" si="253"/>
        <v>0</v>
      </c>
      <c r="N140" s="117">
        <f t="shared" si="253"/>
        <v>0</v>
      </c>
      <c r="O140" s="117">
        <f t="shared" si="253"/>
        <v>0</v>
      </c>
      <c r="P140" s="117">
        <f t="shared" si="253"/>
        <v>0</v>
      </c>
      <c r="Q140" s="117">
        <f t="shared" si="253"/>
        <v>0</v>
      </c>
      <c r="R140" s="117">
        <f t="shared" si="253"/>
        <v>0</v>
      </c>
      <c r="S140" s="118">
        <f t="shared" si="253"/>
        <v>0</v>
      </c>
      <c r="T140" s="307">
        <f>SUM(U140:AE140)</f>
        <v>0</v>
      </c>
      <c r="U140" s="116">
        <f t="shared" ref="U140:AD140" si="254">U141</f>
        <v>0</v>
      </c>
      <c r="V140" s="70">
        <f t="shared" si="254"/>
        <v>0</v>
      </c>
      <c r="W140" s="118">
        <f t="shared" si="254"/>
        <v>0</v>
      </c>
      <c r="X140" s="383">
        <f t="shared" si="254"/>
        <v>0</v>
      </c>
      <c r="Y140" s="134">
        <f t="shared" si="254"/>
        <v>0</v>
      </c>
      <c r="Z140" s="117">
        <f t="shared" si="254"/>
        <v>0</v>
      </c>
      <c r="AA140" s="117">
        <f t="shared" si="254"/>
        <v>0</v>
      </c>
      <c r="AB140" s="117">
        <f t="shared" si="254"/>
        <v>0</v>
      </c>
      <c r="AC140" s="117">
        <f t="shared" si="254"/>
        <v>0</v>
      </c>
      <c r="AD140" s="117">
        <f t="shared" si="254"/>
        <v>0</v>
      </c>
      <c r="AE140" s="118">
        <f>AE141</f>
        <v>0</v>
      </c>
      <c r="AF140" s="338">
        <f>SUM(AG140:AQ140)</f>
        <v>0</v>
      </c>
      <c r="AG140" s="116">
        <f t="shared" ref="AG140:AQ140" si="255">AG141</f>
        <v>0</v>
      </c>
      <c r="AH140" s="70">
        <f t="shared" si="255"/>
        <v>0</v>
      </c>
      <c r="AI140" s="118">
        <f t="shared" si="255"/>
        <v>0</v>
      </c>
      <c r="AJ140" s="383">
        <f t="shared" si="255"/>
        <v>0</v>
      </c>
      <c r="AK140" s="134">
        <f t="shared" si="255"/>
        <v>0</v>
      </c>
      <c r="AL140" s="117">
        <f t="shared" si="255"/>
        <v>0</v>
      </c>
      <c r="AM140" s="117">
        <f>AM141</f>
        <v>0</v>
      </c>
      <c r="AN140" s="117">
        <f t="shared" si="255"/>
        <v>0</v>
      </c>
      <c r="AO140" s="117">
        <f t="shared" si="255"/>
        <v>0</v>
      </c>
      <c r="AP140" s="117">
        <f t="shared" si="255"/>
        <v>0</v>
      </c>
      <c r="AQ140" s="118">
        <f t="shared" si="255"/>
        <v>0</v>
      </c>
      <c r="AR140" s="401"/>
      <c r="AS140" s="401"/>
      <c r="AT140" s="318"/>
      <c r="AU140" s="170"/>
      <c r="AV140" s="170"/>
      <c r="AW140" s="170"/>
      <c r="AX140" s="249"/>
      <c r="AY140" s="24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6"/>
      <c r="CL140" s="246"/>
      <c r="CM140" s="246"/>
      <c r="CN140" s="246"/>
      <c r="CO140" s="246"/>
      <c r="CP140" s="246"/>
      <c r="CQ140" s="246"/>
      <c r="CR140" s="246"/>
      <c r="CS140" s="246"/>
      <c r="CT140" s="246"/>
      <c r="CU140" s="246"/>
      <c r="CV140" s="246"/>
      <c r="CW140" s="246"/>
      <c r="CX140" s="246"/>
      <c r="CY140" s="246"/>
      <c r="CZ140" s="246"/>
      <c r="DA140" s="246"/>
      <c r="DB140" s="246"/>
      <c r="DC140" s="246"/>
      <c r="DD140" s="246"/>
      <c r="DE140" s="246"/>
      <c r="DF140" s="246"/>
      <c r="DG140" s="246"/>
      <c r="DH140" s="246"/>
      <c r="DI140" s="246"/>
      <c r="DJ140" s="246"/>
      <c r="DK140" s="246"/>
      <c r="DL140" s="246"/>
      <c r="DM140" s="246"/>
      <c r="DN140" s="246"/>
      <c r="DO140" s="246"/>
      <c r="DP140" s="246"/>
      <c r="DQ140" s="246"/>
      <c r="DR140" s="246"/>
      <c r="DS140" s="246"/>
      <c r="DT140" s="246"/>
      <c r="DU140" s="246"/>
      <c r="DV140" s="246"/>
      <c r="DW140" s="246"/>
      <c r="DX140" s="246"/>
      <c r="DY140" s="246"/>
      <c r="DZ140" s="246"/>
      <c r="EA140" s="246"/>
      <c r="EB140" s="246"/>
      <c r="EC140" s="246"/>
      <c r="ED140" s="246"/>
      <c r="EE140" s="246"/>
      <c r="EF140" s="246"/>
    </row>
    <row r="141" spans="1:136" s="111" customFormat="1" ht="15.75" customHeight="1" x14ac:dyDescent="0.25">
      <c r="A141" s="286"/>
      <c r="B141" s="230"/>
      <c r="C141" s="230">
        <v>381</v>
      </c>
      <c r="D141" s="432" t="s">
        <v>171</v>
      </c>
      <c r="E141" s="432"/>
      <c r="F141" s="432"/>
      <c r="G141" s="432"/>
      <c r="H141" s="115">
        <f>SUM(I141:S141)</f>
        <v>0</v>
      </c>
      <c r="I141" s="119"/>
      <c r="J141" s="133"/>
      <c r="K141" s="121"/>
      <c r="L141" s="384"/>
      <c r="M141" s="162"/>
      <c r="N141" s="120"/>
      <c r="O141" s="120"/>
      <c r="P141" s="120"/>
      <c r="Q141" s="120"/>
      <c r="R141" s="120"/>
      <c r="S141" s="121"/>
      <c r="T141" s="315">
        <f>SUM(U141:AE141)</f>
        <v>0</v>
      </c>
      <c r="U141" s="299"/>
      <c r="V141" s="305"/>
      <c r="W141" s="300"/>
      <c r="X141" s="386"/>
      <c r="Y141" s="301"/>
      <c r="Z141" s="302"/>
      <c r="AA141" s="302"/>
      <c r="AB141" s="302"/>
      <c r="AC141" s="302"/>
      <c r="AD141" s="302"/>
      <c r="AE141" s="300"/>
      <c r="AF141" s="339">
        <f t="shared" ref="AF141" si="256">SUM(AG141:AQ141)</f>
        <v>0</v>
      </c>
      <c r="AG141" s="299"/>
      <c r="AH141" s="305"/>
      <c r="AI141" s="300"/>
      <c r="AJ141" s="386"/>
      <c r="AK141" s="301"/>
      <c r="AL141" s="302"/>
      <c r="AM141" s="302"/>
      <c r="AN141" s="302"/>
      <c r="AO141" s="302"/>
      <c r="AP141" s="302"/>
      <c r="AQ141" s="300"/>
      <c r="AR141" s="401"/>
      <c r="AS141" s="401"/>
      <c r="AT141" s="147"/>
      <c r="AU141" s="147"/>
      <c r="AV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345" customFormat="1" ht="29.25" customHeight="1" x14ac:dyDescent="0.25">
      <c r="A142" s="343"/>
      <c r="B142" s="344"/>
      <c r="D142" s="346"/>
      <c r="E142" s="346"/>
      <c r="F142" s="346"/>
      <c r="G142" s="346"/>
      <c r="I142" s="494" t="s">
        <v>173</v>
      </c>
      <c r="J142" s="494"/>
      <c r="K142" s="494"/>
      <c r="L142" s="494"/>
      <c r="M142" s="494"/>
      <c r="N142" s="494"/>
      <c r="O142" s="494"/>
      <c r="P142" s="494"/>
      <c r="Q142" s="494"/>
      <c r="R142" s="494"/>
      <c r="S142" s="497"/>
      <c r="U142" s="494" t="s">
        <v>173</v>
      </c>
      <c r="V142" s="494"/>
      <c r="W142" s="494"/>
      <c r="X142" s="494"/>
      <c r="Y142" s="494"/>
      <c r="Z142" s="494"/>
      <c r="AA142" s="494"/>
      <c r="AB142" s="494"/>
      <c r="AC142" s="494"/>
      <c r="AD142" s="494"/>
      <c r="AE142" s="497"/>
      <c r="AG142" s="494" t="s">
        <v>173</v>
      </c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7"/>
      <c r="AR142" s="347"/>
      <c r="AS142" s="317"/>
      <c r="AT142" s="317"/>
      <c r="AU142" s="317"/>
      <c r="AV142" s="317"/>
      <c r="AY142" s="347"/>
      <c r="AZ142" s="347"/>
      <c r="BA142" s="347"/>
      <c r="BB142" s="347"/>
      <c r="BC142" s="347"/>
      <c r="BD142" s="347"/>
      <c r="BE142" s="347"/>
      <c r="BF142" s="347"/>
      <c r="BG142" s="347"/>
      <c r="BH142" s="347"/>
      <c r="BI142" s="347"/>
      <c r="BJ142" s="347"/>
      <c r="BK142" s="347"/>
      <c r="BL142" s="347"/>
      <c r="BM142" s="347"/>
      <c r="BN142" s="347"/>
      <c r="BO142" s="347"/>
    </row>
    <row r="143" spans="1:136" s="73" customFormat="1" ht="10.5" customHeight="1" x14ac:dyDescent="0.25">
      <c r="A143" s="288"/>
      <c r="B143" s="126"/>
      <c r="C143" s="126"/>
      <c r="D143" s="127"/>
      <c r="E143" s="127"/>
      <c r="F143" s="127"/>
      <c r="G143" s="127"/>
      <c r="H143" s="130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71"/>
      <c r="T143" s="15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71"/>
      <c r="AF143" s="15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71"/>
      <c r="AR143" s="146"/>
      <c r="AS143" s="146"/>
      <c r="AT143" s="146"/>
      <c r="AU143" s="146"/>
      <c r="AV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</row>
    <row r="144" spans="1:136" s="113" customFormat="1" ht="25.9" customHeight="1" x14ac:dyDescent="0.25">
      <c r="A144" s="478" t="s">
        <v>187</v>
      </c>
      <c r="B144" s="479"/>
      <c r="C144" s="479"/>
      <c r="D144" s="480" t="s">
        <v>141</v>
      </c>
      <c r="E144" s="480"/>
      <c r="F144" s="480"/>
      <c r="G144" s="481"/>
      <c r="H144" s="122">
        <f t="shared" ref="H144:H152" si="257">SUM(I144:S144)</f>
        <v>0</v>
      </c>
      <c r="I144" s="123">
        <f>I145+I149</f>
        <v>0</v>
      </c>
      <c r="J144" s="366">
        <f>J145+J149</f>
        <v>0</v>
      </c>
      <c r="K144" s="125">
        <f t="shared" ref="K144:S144" si="258">K145+K149</f>
        <v>0</v>
      </c>
      <c r="L144" s="382">
        <f t="shared" si="258"/>
        <v>0</v>
      </c>
      <c r="M144" s="165">
        <f t="shared" si="258"/>
        <v>0</v>
      </c>
      <c r="N144" s="124">
        <f t="shared" si="258"/>
        <v>0</v>
      </c>
      <c r="O144" s="124">
        <f t="shared" ref="O144" si="259">O145+O149</f>
        <v>0</v>
      </c>
      <c r="P144" s="124">
        <f>P145+P149</f>
        <v>0</v>
      </c>
      <c r="Q144" s="124">
        <f t="shared" si="258"/>
        <v>0</v>
      </c>
      <c r="R144" s="124">
        <f t="shared" si="258"/>
        <v>0</v>
      </c>
      <c r="S144" s="125">
        <f t="shared" si="258"/>
        <v>0</v>
      </c>
      <c r="T144" s="321">
        <f t="shared" ref="T144:T152" si="260">SUM(U144:AE144)</f>
        <v>0</v>
      </c>
      <c r="U144" s="123">
        <f>U145+U149</f>
        <v>0</v>
      </c>
      <c r="V144" s="366">
        <f>V145+V149</f>
        <v>0</v>
      </c>
      <c r="W144" s="125">
        <f t="shared" ref="W144:Z144" si="261">W145+W149</f>
        <v>0</v>
      </c>
      <c r="X144" s="382">
        <f t="shared" si="261"/>
        <v>0</v>
      </c>
      <c r="Y144" s="165">
        <f t="shared" si="261"/>
        <v>0</v>
      </c>
      <c r="Z144" s="124">
        <f t="shared" si="261"/>
        <v>0</v>
      </c>
      <c r="AA144" s="124">
        <f t="shared" ref="AA144" si="262">AA145+AA149</f>
        <v>0</v>
      </c>
      <c r="AB144" s="124">
        <f>AB145+AB149</f>
        <v>0</v>
      </c>
      <c r="AC144" s="124">
        <f t="shared" ref="AC144:AE144" si="263">AC145+AC149</f>
        <v>0</v>
      </c>
      <c r="AD144" s="124">
        <f t="shared" si="263"/>
        <v>0</v>
      </c>
      <c r="AE144" s="125">
        <f t="shared" si="263"/>
        <v>0</v>
      </c>
      <c r="AF144" s="337">
        <f t="shared" ref="AF144:AF152" si="264">SUM(AG144:AQ144)</f>
        <v>0</v>
      </c>
      <c r="AG144" s="123">
        <f>AG145+AG149</f>
        <v>0</v>
      </c>
      <c r="AH144" s="366">
        <f>AH145+AH149</f>
        <v>0</v>
      </c>
      <c r="AI144" s="125">
        <f t="shared" ref="AI144:AL144" si="265">AI145+AI149</f>
        <v>0</v>
      </c>
      <c r="AJ144" s="382">
        <f t="shared" si="265"/>
        <v>0</v>
      </c>
      <c r="AK144" s="165">
        <f t="shared" si="265"/>
        <v>0</v>
      </c>
      <c r="AL144" s="124">
        <f t="shared" si="265"/>
        <v>0</v>
      </c>
      <c r="AM144" s="124">
        <f t="shared" ref="AM144" si="266">AM145+AM149</f>
        <v>0</v>
      </c>
      <c r="AN144" s="124">
        <f>AN145+AN149</f>
        <v>0</v>
      </c>
      <c r="AO144" s="124">
        <f t="shared" ref="AO144:AQ144" si="267">AO145+AO149</f>
        <v>0</v>
      </c>
      <c r="AP144" s="124">
        <f t="shared" si="267"/>
        <v>0</v>
      </c>
      <c r="AQ144" s="125">
        <f t="shared" si="267"/>
        <v>0</v>
      </c>
      <c r="AR144" s="404"/>
      <c r="AS144" s="400"/>
      <c r="AT144" s="400"/>
      <c r="AU144" s="400"/>
      <c r="AV144" s="400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</row>
    <row r="145" spans="1:136" s="113" customFormat="1" ht="15.75" customHeight="1" x14ac:dyDescent="0.25">
      <c r="A145" s="284">
        <v>3</v>
      </c>
      <c r="B145" s="82"/>
      <c r="C145" s="129"/>
      <c r="D145" s="453" t="s">
        <v>16</v>
      </c>
      <c r="E145" s="453"/>
      <c r="F145" s="453"/>
      <c r="G145" s="454"/>
      <c r="H145" s="114">
        <f t="shared" si="257"/>
        <v>0</v>
      </c>
      <c r="I145" s="116">
        <f>I146</f>
        <v>0</v>
      </c>
      <c r="J145" s="70">
        <f>J146</f>
        <v>0</v>
      </c>
      <c r="K145" s="118">
        <f t="shared" ref="K145:AQ145" si="268">K146</f>
        <v>0</v>
      </c>
      <c r="L145" s="383">
        <f t="shared" si="268"/>
        <v>0</v>
      </c>
      <c r="M145" s="134">
        <f t="shared" si="268"/>
        <v>0</v>
      </c>
      <c r="N145" s="117">
        <f t="shared" si="268"/>
        <v>0</v>
      </c>
      <c r="O145" s="117">
        <f t="shared" si="268"/>
        <v>0</v>
      </c>
      <c r="P145" s="117">
        <f t="shared" si="268"/>
        <v>0</v>
      </c>
      <c r="Q145" s="117">
        <f t="shared" si="268"/>
        <v>0</v>
      </c>
      <c r="R145" s="117">
        <f t="shared" si="268"/>
        <v>0</v>
      </c>
      <c r="S145" s="118">
        <f t="shared" si="268"/>
        <v>0</v>
      </c>
      <c r="T145" s="307">
        <f t="shared" si="260"/>
        <v>0</v>
      </c>
      <c r="U145" s="116">
        <f>U146</f>
        <v>0</v>
      </c>
      <c r="V145" s="70">
        <f>V146</f>
        <v>0</v>
      </c>
      <c r="W145" s="118">
        <f t="shared" si="268"/>
        <v>0</v>
      </c>
      <c r="X145" s="383">
        <f t="shared" si="268"/>
        <v>0</v>
      </c>
      <c r="Y145" s="134">
        <f t="shared" si="268"/>
        <v>0</v>
      </c>
      <c r="Z145" s="117">
        <f t="shared" si="268"/>
        <v>0</v>
      </c>
      <c r="AA145" s="117">
        <f t="shared" si="268"/>
        <v>0</v>
      </c>
      <c r="AB145" s="117">
        <f t="shared" si="268"/>
        <v>0</v>
      </c>
      <c r="AC145" s="117">
        <f t="shared" si="268"/>
        <v>0</v>
      </c>
      <c r="AD145" s="117">
        <f t="shared" si="268"/>
        <v>0</v>
      </c>
      <c r="AE145" s="118">
        <f t="shared" si="268"/>
        <v>0</v>
      </c>
      <c r="AF145" s="338">
        <f t="shared" si="264"/>
        <v>0</v>
      </c>
      <c r="AG145" s="116">
        <f>AG146</f>
        <v>0</v>
      </c>
      <c r="AH145" s="70">
        <f>AH146</f>
        <v>0</v>
      </c>
      <c r="AI145" s="118">
        <f t="shared" si="268"/>
        <v>0</v>
      </c>
      <c r="AJ145" s="383">
        <f t="shared" si="268"/>
        <v>0</v>
      </c>
      <c r="AK145" s="134">
        <f t="shared" si="268"/>
        <v>0</v>
      </c>
      <c r="AL145" s="117">
        <f t="shared" si="268"/>
        <v>0</v>
      </c>
      <c r="AM145" s="117">
        <f t="shared" si="268"/>
        <v>0</v>
      </c>
      <c r="AN145" s="117">
        <f t="shared" si="268"/>
        <v>0</v>
      </c>
      <c r="AO145" s="117">
        <f t="shared" si="268"/>
        <v>0</v>
      </c>
      <c r="AP145" s="117">
        <f t="shared" si="268"/>
        <v>0</v>
      </c>
      <c r="AQ145" s="118">
        <f t="shared" si="268"/>
        <v>0</v>
      </c>
      <c r="AR145" s="404"/>
      <c r="AS145" s="400"/>
      <c r="AT145" s="400"/>
      <c r="AU145" s="400"/>
      <c r="AV145" s="400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</row>
    <row r="146" spans="1:136" s="112" customFormat="1" ht="15.75" customHeight="1" x14ac:dyDescent="0.25">
      <c r="A146" s="482">
        <v>32</v>
      </c>
      <c r="B146" s="448"/>
      <c r="C146" s="129"/>
      <c r="D146" s="453" t="s">
        <v>4</v>
      </c>
      <c r="E146" s="453"/>
      <c r="F146" s="453"/>
      <c r="G146" s="454"/>
      <c r="H146" s="114">
        <f t="shared" si="257"/>
        <v>0</v>
      </c>
      <c r="I146" s="116">
        <f>SUM(I147:I148)</f>
        <v>0</v>
      </c>
      <c r="J146" s="70">
        <f>SUM(J147:J148)</f>
        <v>0</v>
      </c>
      <c r="K146" s="118">
        <f t="shared" ref="K146:S146" si="269">SUM(K147:K148)</f>
        <v>0</v>
      </c>
      <c r="L146" s="383">
        <f t="shared" si="269"/>
        <v>0</v>
      </c>
      <c r="M146" s="134">
        <f t="shared" si="269"/>
        <v>0</v>
      </c>
      <c r="N146" s="117">
        <f t="shared" si="269"/>
        <v>0</v>
      </c>
      <c r="O146" s="117">
        <f t="shared" ref="O146" si="270">SUM(O147:O148)</f>
        <v>0</v>
      </c>
      <c r="P146" s="117">
        <f t="shared" si="269"/>
        <v>0</v>
      </c>
      <c r="Q146" s="117">
        <f t="shared" si="269"/>
        <v>0</v>
      </c>
      <c r="R146" s="117">
        <f t="shared" si="269"/>
        <v>0</v>
      </c>
      <c r="S146" s="118">
        <f t="shared" si="269"/>
        <v>0</v>
      </c>
      <c r="T146" s="307">
        <f t="shared" si="260"/>
        <v>0</v>
      </c>
      <c r="U146" s="116">
        <f>SUM(U147:U148)</f>
        <v>0</v>
      </c>
      <c r="V146" s="70">
        <f>SUM(V147:V148)</f>
        <v>0</v>
      </c>
      <c r="W146" s="118">
        <f t="shared" ref="W146:AE146" si="271">SUM(W147:W148)</f>
        <v>0</v>
      </c>
      <c r="X146" s="383">
        <f t="shared" si="271"/>
        <v>0</v>
      </c>
      <c r="Y146" s="134">
        <f t="shared" si="271"/>
        <v>0</v>
      </c>
      <c r="Z146" s="117">
        <f t="shared" si="271"/>
        <v>0</v>
      </c>
      <c r="AA146" s="117">
        <f t="shared" ref="AA146" si="272">SUM(AA147:AA148)</f>
        <v>0</v>
      </c>
      <c r="AB146" s="117">
        <f t="shared" si="271"/>
        <v>0</v>
      </c>
      <c r="AC146" s="117">
        <f t="shared" si="271"/>
        <v>0</v>
      </c>
      <c r="AD146" s="117">
        <f t="shared" si="271"/>
        <v>0</v>
      </c>
      <c r="AE146" s="118">
        <f t="shared" si="271"/>
        <v>0</v>
      </c>
      <c r="AF146" s="338">
        <f t="shared" si="264"/>
        <v>0</v>
      </c>
      <c r="AG146" s="116">
        <f>SUM(AG147:AG148)</f>
        <v>0</v>
      </c>
      <c r="AH146" s="70">
        <f>SUM(AH147:AH148)</f>
        <v>0</v>
      </c>
      <c r="AI146" s="118">
        <f t="shared" ref="AI146:AQ146" si="273">SUM(AI147:AI148)</f>
        <v>0</v>
      </c>
      <c r="AJ146" s="383">
        <f t="shared" si="273"/>
        <v>0</v>
      </c>
      <c r="AK146" s="134">
        <f t="shared" si="273"/>
        <v>0</v>
      </c>
      <c r="AL146" s="117">
        <f t="shared" si="273"/>
        <v>0</v>
      </c>
      <c r="AM146" s="117">
        <f t="shared" ref="AM146" si="274">SUM(AM147:AM148)</f>
        <v>0</v>
      </c>
      <c r="AN146" s="117">
        <f t="shared" si="273"/>
        <v>0</v>
      </c>
      <c r="AO146" s="117">
        <f t="shared" si="273"/>
        <v>0</v>
      </c>
      <c r="AP146" s="117">
        <f t="shared" si="273"/>
        <v>0</v>
      </c>
      <c r="AQ146" s="118">
        <f t="shared" si="273"/>
        <v>0</v>
      </c>
      <c r="AR146" s="402"/>
      <c r="AS146" s="402"/>
      <c r="AT146" s="402"/>
      <c r="AU146" s="402"/>
      <c r="AV146" s="402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  <c r="DB146" s="246"/>
      <c r="DC146" s="246"/>
      <c r="DD146" s="246"/>
      <c r="DE146" s="246"/>
      <c r="DF146" s="246"/>
      <c r="DG146" s="246"/>
      <c r="DH146" s="246"/>
      <c r="DI146" s="246"/>
      <c r="DJ146" s="246"/>
      <c r="DK146" s="246"/>
      <c r="DL146" s="246"/>
      <c r="DM146" s="246"/>
      <c r="DN146" s="246"/>
      <c r="DO146" s="246"/>
      <c r="DP146" s="246"/>
      <c r="DQ146" s="246"/>
      <c r="DR146" s="246"/>
      <c r="DS146" s="246"/>
      <c r="DT146" s="246"/>
      <c r="DU146" s="246"/>
      <c r="DV146" s="246"/>
      <c r="DW146" s="246"/>
      <c r="DX146" s="246"/>
      <c r="DY146" s="246"/>
      <c r="DZ146" s="246"/>
      <c r="EA146" s="246"/>
      <c r="EB146" s="246"/>
      <c r="EC146" s="246"/>
      <c r="ED146" s="246"/>
      <c r="EE146" s="246"/>
      <c r="EF146" s="246"/>
    </row>
    <row r="147" spans="1:136" s="111" customFormat="1" ht="15.75" customHeight="1" x14ac:dyDescent="0.25">
      <c r="A147" s="286"/>
      <c r="B147" s="230"/>
      <c r="C147" s="230">
        <v>322</v>
      </c>
      <c r="D147" s="432" t="s">
        <v>6</v>
      </c>
      <c r="E147" s="432"/>
      <c r="F147" s="432"/>
      <c r="G147" s="433"/>
      <c r="H147" s="115">
        <f t="shared" si="257"/>
        <v>0</v>
      </c>
      <c r="I147" s="119"/>
      <c r="J147" s="133"/>
      <c r="K147" s="121"/>
      <c r="L147" s="384"/>
      <c r="M147" s="162"/>
      <c r="N147" s="120"/>
      <c r="O147" s="120"/>
      <c r="P147" s="120"/>
      <c r="Q147" s="120"/>
      <c r="R147" s="120"/>
      <c r="S147" s="121"/>
      <c r="T147" s="315">
        <f t="shared" si="260"/>
        <v>0</v>
      </c>
      <c r="U147" s="299"/>
      <c r="V147" s="305"/>
      <c r="W147" s="300"/>
      <c r="X147" s="386"/>
      <c r="Y147" s="301"/>
      <c r="Z147" s="302"/>
      <c r="AA147" s="302"/>
      <c r="AB147" s="302"/>
      <c r="AC147" s="302"/>
      <c r="AD147" s="302"/>
      <c r="AE147" s="300"/>
      <c r="AF147" s="339">
        <f t="shared" si="264"/>
        <v>0</v>
      </c>
      <c r="AG147" s="299"/>
      <c r="AH147" s="305"/>
      <c r="AI147" s="300"/>
      <c r="AJ147" s="386"/>
      <c r="AK147" s="301"/>
      <c r="AL147" s="302"/>
      <c r="AM147" s="302"/>
      <c r="AN147" s="302"/>
      <c r="AO147" s="302"/>
      <c r="AP147" s="302"/>
      <c r="AQ147" s="300"/>
      <c r="AR147" s="319"/>
      <c r="AS147" s="319"/>
      <c r="AT147" s="319"/>
      <c r="AU147" s="319"/>
      <c r="AV147" s="319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</row>
    <row r="148" spans="1:136" s="111" customFormat="1" ht="15.75" customHeight="1" x14ac:dyDescent="0.25">
      <c r="A148" s="286"/>
      <c r="B148" s="230"/>
      <c r="C148" s="230">
        <v>323</v>
      </c>
      <c r="D148" s="432" t="s">
        <v>7</v>
      </c>
      <c r="E148" s="432"/>
      <c r="F148" s="432"/>
      <c r="G148" s="433"/>
      <c r="H148" s="115">
        <f t="shared" si="257"/>
        <v>0</v>
      </c>
      <c r="I148" s="119"/>
      <c r="J148" s="133"/>
      <c r="K148" s="121"/>
      <c r="L148" s="384"/>
      <c r="M148" s="162"/>
      <c r="N148" s="120"/>
      <c r="O148" s="120"/>
      <c r="P148" s="120"/>
      <c r="Q148" s="120"/>
      <c r="R148" s="120"/>
      <c r="S148" s="121"/>
      <c r="T148" s="315">
        <f t="shared" si="260"/>
        <v>0</v>
      </c>
      <c r="U148" s="299"/>
      <c r="V148" s="305"/>
      <c r="W148" s="300"/>
      <c r="X148" s="386"/>
      <c r="Y148" s="301"/>
      <c r="Z148" s="302"/>
      <c r="AA148" s="302"/>
      <c r="AB148" s="302"/>
      <c r="AC148" s="302"/>
      <c r="AD148" s="302"/>
      <c r="AE148" s="300"/>
      <c r="AF148" s="339">
        <f t="shared" si="264"/>
        <v>0</v>
      </c>
      <c r="AG148" s="299"/>
      <c r="AH148" s="305"/>
      <c r="AI148" s="300"/>
      <c r="AJ148" s="386"/>
      <c r="AK148" s="301"/>
      <c r="AL148" s="302"/>
      <c r="AM148" s="302"/>
      <c r="AN148" s="302"/>
      <c r="AO148" s="302"/>
      <c r="AP148" s="302"/>
      <c r="AQ148" s="300"/>
      <c r="AR148" s="319"/>
      <c r="AS148" s="319"/>
      <c r="AT148" s="319"/>
      <c r="AU148" s="319"/>
      <c r="AV148" s="319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</row>
    <row r="149" spans="1:136" s="113" customFormat="1" ht="27" customHeight="1" x14ac:dyDescent="0.25">
      <c r="A149" s="284">
        <v>4</v>
      </c>
      <c r="B149" s="79"/>
      <c r="C149" s="79"/>
      <c r="D149" s="522" t="s">
        <v>17</v>
      </c>
      <c r="E149" s="522"/>
      <c r="F149" s="522"/>
      <c r="G149" s="523"/>
      <c r="H149" s="114">
        <f t="shared" si="257"/>
        <v>0</v>
      </c>
      <c r="I149" s="116">
        <f>I150</f>
        <v>0</v>
      </c>
      <c r="J149" s="70">
        <f>J150</f>
        <v>0</v>
      </c>
      <c r="K149" s="118">
        <f t="shared" ref="K149:AQ149" si="275">K150</f>
        <v>0</v>
      </c>
      <c r="L149" s="383">
        <f t="shared" si="275"/>
        <v>0</v>
      </c>
      <c r="M149" s="134">
        <f t="shared" si="275"/>
        <v>0</v>
      </c>
      <c r="N149" s="117">
        <f t="shared" si="275"/>
        <v>0</v>
      </c>
      <c r="O149" s="117">
        <f t="shared" si="275"/>
        <v>0</v>
      </c>
      <c r="P149" s="117">
        <f t="shared" si="275"/>
        <v>0</v>
      </c>
      <c r="Q149" s="117">
        <f t="shared" si="275"/>
        <v>0</v>
      </c>
      <c r="R149" s="117">
        <f t="shared" si="275"/>
        <v>0</v>
      </c>
      <c r="S149" s="118">
        <f t="shared" si="275"/>
        <v>0</v>
      </c>
      <c r="T149" s="307">
        <f t="shared" si="260"/>
        <v>0</v>
      </c>
      <c r="U149" s="116">
        <f>U150</f>
        <v>0</v>
      </c>
      <c r="V149" s="70">
        <f>V150</f>
        <v>0</v>
      </c>
      <c r="W149" s="118">
        <f t="shared" si="275"/>
        <v>0</v>
      </c>
      <c r="X149" s="383">
        <f t="shared" si="275"/>
        <v>0</v>
      </c>
      <c r="Y149" s="134">
        <f t="shared" si="275"/>
        <v>0</v>
      </c>
      <c r="Z149" s="117">
        <f t="shared" si="275"/>
        <v>0</v>
      </c>
      <c r="AA149" s="117">
        <f t="shared" si="275"/>
        <v>0</v>
      </c>
      <c r="AB149" s="117">
        <f t="shared" si="275"/>
        <v>0</v>
      </c>
      <c r="AC149" s="117">
        <f t="shared" si="275"/>
        <v>0</v>
      </c>
      <c r="AD149" s="117">
        <f t="shared" si="275"/>
        <v>0</v>
      </c>
      <c r="AE149" s="118">
        <f t="shared" si="275"/>
        <v>0</v>
      </c>
      <c r="AF149" s="338">
        <f t="shared" si="264"/>
        <v>0</v>
      </c>
      <c r="AG149" s="116">
        <f>AG150</f>
        <v>0</v>
      </c>
      <c r="AH149" s="70">
        <f>AH150</f>
        <v>0</v>
      </c>
      <c r="AI149" s="118">
        <f t="shared" si="275"/>
        <v>0</v>
      </c>
      <c r="AJ149" s="383">
        <f t="shared" si="275"/>
        <v>0</v>
      </c>
      <c r="AK149" s="134">
        <f t="shared" si="275"/>
        <v>0</v>
      </c>
      <c r="AL149" s="117">
        <f t="shared" si="275"/>
        <v>0</v>
      </c>
      <c r="AM149" s="117">
        <f t="shared" si="275"/>
        <v>0</v>
      </c>
      <c r="AN149" s="117">
        <f t="shared" si="275"/>
        <v>0</v>
      </c>
      <c r="AO149" s="117">
        <f t="shared" si="275"/>
        <v>0</v>
      </c>
      <c r="AP149" s="117">
        <f t="shared" si="275"/>
        <v>0</v>
      </c>
      <c r="AQ149" s="118">
        <f t="shared" si="275"/>
        <v>0</v>
      </c>
      <c r="AR149" s="404"/>
      <c r="AS149" s="400"/>
      <c r="AT149" s="400"/>
      <c r="AU149" s="400"/>
      <c r="AV149" s="400"/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</row>
    <row r="150" spans="1:136" s="112" customFormat="1" ht="24.75" customHeight="1" x14ac:dyDescent="0.25">
      <c r="A150" s="482">
        <v>42</v>
      </c>
      <c r="B150" s="448"/>
      <c r="C150" s="264"/>
      <c r="D150" s="453" t="s">
        <v>47</v>
      </c>
      <c r="E150" s="453"/>
      <c r="F150" s="453"/>
      <c r="G150" s="454"/>
      <c r="H150" s="114">
        <f t="shared" si="257"/>
        <v>0</v>
      </c>
      <c r="I150" s="116">
        <f>SUM(I151:I152)</f>
        <v>0</v>
      </c>
      <c r="J150" s="70">
        <f>SUM(J151:J152)</f>
        <v>0</v>
      </c>
      <c r="K150" s="118">
        <f t="shared" ref="K150:S150" si="276">SUM(K151:K152)</f>
        <v>0</v>
      </c>
      <c r="L150" s="383">
        <f t="shared" si="276"/>
        <v>0</v>
      </c>
      <c r="M150" s="134">
        <f t="shared" si="276"/>
        <v>0</v>
      </c>
      <c r="N150" s="117">
        <f t="shared" si="276"/>
        <v>0</v>
      </c>
      <c r="O150" s="117">
        <f t="shared" ref="O150" si="277">SUM(O151:O152)</f>
        <v>0</v>
      </c>
      <c r="P150" s="117">
        <f t="shared" si="276"/>
        <v>0</v>
      </c>
      <c r="Q150" s="117">
        <f t="shared" si="276"/>
        <v>0</v>
      </c>
      <c r="R150" s="117">
        <f t="shared" si="276"/>
        <v>0</v>
      </c>
      <c r="S150" s="118">
        <f t="shared" si="276"/>
        <v>0</v>
      </c>
      <c r="T150" s="307">
        <f t="shared" si="260"/>
        <v>0</v>
      </c>
      <c r="U150" s="116">
        <f>SUM(U151:U152)</f>
        <v>0</v>
      </c>
      <c r="V150" s="70">
        <f>SUM(V151:V152)</f>
        <v>0</v>
      </c>
      <c r="W150" s="118">
        <f t="shared" ref="W150:AE150" si="278">SUM(W151:W152)</f>
        <v>0</v>
      </c>
      <c r="X150" s="383">
        <f t="shared" si="278"/>
        <v>0</v>
      </c>
      <c r="Y150" s="134">
        <f t="shared" si="278"/>
        <v>0</v>
      </c>
      <c r="Z150" s="117">
        <f t="shared" si="278"/>
        <v>0</v>
      </c>
      <c r="AA150" s="117">
        <f t="shared" ref="AA150" si="279">SUM(AA151:AA152)</f>
        <v>0</v>
      </c>
      <c r="AB150" s="117">
        <f t="shared" si="278"/>
        <v>0</v>
      </c>
      <c r="AC150" s="117">
        <f t="shared" si="278"/>
        <v>0</v>
      </c>
      <c r="AD150" s="117">
        <f t="shared" si="278"/>
        <v>0</v>
      </c>
      <c r="AE150" s="118">
        <f t="shared" si="278"/>
        <v>0</v>
      </c>
      <c r="AF150" s="338">
        <f t="shared" si="264"/>
        <v>0</v>
      </c>
      <c r="AG150" s="116">
        <f>SUM(AG151:AG152)</f>
        <v>0</v>
      </c>
      <c r="AH150" s="70">
        <f>SUM(AH151:AH152)</f>
        <v>0</v>
      </c>
      <c r="AI150" s="118">
        <f t="shared" ref="AI150:AQ150" si="280">SUM(AI151:AI152)</f>
        <v>0</v>
      </c>
      <c r="AJ150" s="383">
        <f t="shared" si="280"/>
        <v>0</v>
      </c>
      <c r="AK150" s="134">
        <f t="shared" si="280"/>
        <v>0</v>
      </c>
      <c r="AL150" s="117">
        <f t="shared" si="280"/>
        <v>0</v>
      </c>
      <c r="AM150" s="117">
        <f t="shared" ref="AM150" si="281">SUM(AM151:AM152)</f>
        <v>0</v>
      </c>
      <c r="AN150" s="117">
        <f t="shared" si="280"/>
        <v>0</v>
      </c>
      <c r="AO150" s="117">
        <f t="shared" si="280"/>
        <v>0</v>
      </c>
      <c r="AP150" s="117">
        <f t="shared" si="280"/>
        <v>0</v>
      </c>
      <c r="AQ150" s="118">
        <f t="shared" si="280"/>
        <v>0</v>
      </c>
      <c r="AR150" s="402"/>
      <c r="AS150" s="402"/>
      <c r="AT150" s="402"/>
      <c r="AU150" s="402"/>
      <c r="AV150" s="402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246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6"/>
      <c r="CY150" s="246"/>
      <c r="CZ150" s="246"/>
      <c r="DA150" s="246"/>
      <c r="DB150" s="246"/>
      <c r="DC150" s="246"/>
      <c r="DD150" s="246"/>
      <c r="DE150" s="246"/>
      <c r="DF150" s="246"/>
      <c r="DG150" s="246"/>
      <c r="DH150" s="246"/>
      <c r="DI150" s="246"/>
      <c r="DJ150" s="246"/>
      <c r="DK150" s="246"/>
      <c r="DL150" s="246"/>
      <c r="DM150" s="246"/>
      <c r="DN150" s="246"/>
      <c r="DO150" s="246"/>
      <c r="DP150" s="246"/>
      <c r="DQ150" s="246"/>
      <c r="DR150" s="246"/>
      <c r="DS150" s="246"/>
      <c r="DT150" s="246"/>
      <c r="DU150" s="246"/>
      <c r="DV150" s="246"/>
      <c r="DW150" s="246"/>
      <c r="DX150" s="246"/>
      <c r="DY150" s="246"/>
      <c r="DZ150" s="246"/>
      <c r="EA150" s="246"/>
      <c r="EB150" s="246"/>
      <c r="EC150" s="246"/>
      <c r="ED150" s="246"/>
      <c r="EE150" s="246"/>
      <c r="EF150" s="246"/>
    </row>
    <row r="151" spans="1:136" s="112" customFormat="1" ht="15" x14ac:dyDescent="0.25">
      <c r="A151" s="287"/>
      <c r="B151" s="230"/>
      <c r="C151" s="230">
        <v>421</v>
      </c>
      <c r="D151" s="432" t="s">
        <v>75</v>
      </c>
      <c r="E151" s="432"/>
      <c r="F151" s="432"/>
      <c r="G151" s="433"/>
      <c r="H151" s="115">
        <f t="shared" si="257"/>
        <v>0</v>
      </c>
      <c r="I151" s="119"/>
      <c r="J151" s="133"/>
      <c r="K151" s="121"/>
      <c r="L151" s="384"/>
      <c r="M151" s="162"/>
      <c r="N151" s="120"/>
      <c r="O151" s="120"/>
      <c r="P151" s="120"/>
      <c r="Q151" s="120"/>
      <c r="R151" s="120"/>
      <c r="S151" s="121"/>
      <c r="T151" s="315">
        <f t="shared" si="260"/>
        <v>0</v>
      </c>
      <c r="U151" s="299"/>
      <c r="V151" s="305"/>
      <c r="W151" s="300"/>
      <c r="X151" s="386"/>
      <c r="Y151" s="301"/>
      <c r="Z151" s="302"/>
      <c r="AA151" s="302"/>
      <c r="AB151" s="302"/>
      <c r="AC151" s="302"/>
      <c r="AD151" s="302"/>
      <c r="AE151" s="300"/>
      <c r="AF151" s="339">
        <f t="shared" si="264"/>
        <v>0</v>
      </c>
      <c r="AG151" s="299"/>
      <c r="AH151" s="305"/>
      <c r="AI151" s="300"/>
      <c r="AJ151" s="386"/>
      <c r="AK151" s="301"/>
      <c r="AL151" s="302"/>
      <c r="AM151" s="302"/>
      <c r="AN151" s="302"/>
      <c r="AO151" s="302"/>
      <c r="AP151" s="302"/>
      <c r="AQ151" s="300"/>
      <c r="AR151" s="402"/>
      <c r="AS151" s="402"/>
      <c r="AT151" s="402"/>
      <c r="AU151" s="402"/>
      <c r="AV151" s="402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46"/>
      <c r="BQ151" s="246"/>
      <c r="BR151" s="246"/>
      <c r="BS151" s="246"/>
      <c r="BT151" s="246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  <c r="CR151" s="246"/>
      <c r="CS151" s="246"/>
      <c r="CT151" s="246"/>
      <c r="CU151" s="246"/>
      <c r="CV151" s="246"/>
      <c r="CW151" s="246"/>
      <c r="CX151" s="246"/>
      <c r="CY151" s="246"/>
      <c r="CZ151" s="246"/>
      <c r="DA151" s="246"/>
      <c r="DB151" s="246"/>
      <c r="DC151" s="246"/>
      <c r="DD151" s="246"/>
      <c r="DE151" s="246"/>
      <c r="DF151" s="246"/>
      <c r="DG151" s="246"/>
      <c r="DH151" s="246"/>
      <c r="DI151" s="246"/>
      <c r="DJ151" s="246"/>
      <c r="DK151" s="246"/>
      <c r="DL151" s="246"/>
      <c r="DM151" s="246"/>
      <c r="DN151" s="246"/>
      <c r="DO151" s="246"/>
      <c r="DP151" s="246"/>
      <c r="DQ151" s="246"/>
      <c r="DR151" s="246"/>
      <c r="DS151" s="246"/>
      <c r="DT151" s="246"/>
      <c r="DU151" s="246"/>
      <c r="DV151" s="246"/>
      <c r="DW151" s="246"/>
      <c r="DX151" s="246"/>
      <c r="DY151" s="246"/>
      <c r="DZ151" s="246"/>
      <c r="EA151" s="246"/>
      <c r="EB151" s="246"/>
      <c r="EC151" s="246"/>
      <c r="ED151" s="246"/>
      <c r="EE151" s="246"/>
      <c r="EF151" s="246"/>
    </row>
    <row r="152" spans="1:136" s="111" customFormat="1" ht="14.25" x14ac:dyDescent="0.25">
      <c r="A152" s="286"/>
      <c r="B152" s="230"/>
      <c r="C152" s="230">
        <v>422</v>
      </c>
      <c r="D152" s="432" t="s">
        <v>11</v>
      </c>
      <c r="E152" s="432"/>
      <c r="F152" s="432"/>
      <c r="G152" s="433"/>
      <c r="H152" s="115">
        <f t="shared" si="257"/>
        <v>0</v>
      </c>
      <c r="I152" s="119"/>
      <c r="J152" s="133"/>
      <c r="K152" s="121"/>
      <c r="L152" s="384"/>
      <c r="M152" s="162"/>
      <c r="N152" s="120"/>
      <c r="O152" s="120"/>
      <c r="P152" s="120"/>
      <c r="Q152" s="120"/>
      <c r="R152" s="120"/>
      <c r="S152" s="121"/>
      <c r="T152" s="315">
        <f t="shared" si="260"/>
        <v>0</v>
      </c>
      <c r="U152" s="299"/>
      <c r="V152" s="305"/>
      <c r="W152" s="300"/>
      <c r="X152" s="386"/>
      <c r="Y152" s="301"/>
      <c r="Z152" s="302"/>
      <c r="AA152" s="302"/>
      <c r="AB152" s="302"/>
      <c r="AC152" s="302"/>
      <c r="AD152" s="302"/>
      <c r="AE152" s="300"/>
      <c r="AF152" s="340">
        <f t="shared" si="264"/>
        <v>0</v>
      </c>
      <c r="AG152" s="299"/>
      <c r="AH152" s="305"/>
      <c r="AI152" s="300"/>
      <c r="AJ152" s="386"/>
      <c r="AK152" s="301"/>
      <c r="AL152" s="302"/>
      <c r="AM152" s="302"/>
      <c r="AN152" s="302"/>
      <c r="AO152" s="302"/>
      <c r="AP152" s="302"/>
      <c r="AQ152" s="300"/>
      <c r="AR152" s="319"/>
      <c r="AS152" s="319"/>
      <c r="AT152" s="319"/>
      <c r="AU152" s="319"/>
      <c r="AV152" s="319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73" customFormat="1" ht="10.5" customHeight="1" x14ac:dyDescent="0.25">
      <c r="A153" s="288"/>
      <c r="B153" s="126"/>
      <c r="C153" s="126"/>
      <c r="D153" s="127"/>
      <c r="E153" s="127"/>
      <c r="F153" s="127"/>
      <c r="G153" s="127"/>
      <c r="H153" s="130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71"/>
      <c r="T153" s="15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71"/>
      <c r="AF153" s="15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71"/>
      <c r="AR153" s="146"/>
      <c r="AS153" s="146"/>
      <c r="AT153" s="146"/>
      <c r="AU153" s="146"/>
      <c r="AV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</row>
    <row r="154" spans="1:136" s="113" customFormat="1" ht="28.5" customHeight="1" x14ac:dyDescent="0.25">
      <c r="A154" s="478" t="s">
        <v>188</v>
      </c>
      <c r="B154" s="479"/>
      <c r="C154" s="479"/>
      <c r="D154" s="480" t="s">
        <v>142</v>
      </c>
      <c r="E154" s="480"/>
      <c r="F154" s="480"/>
      <c r="G154" s="481"/>
      <c r="H154" s="122">
        <f>SUM(I154:S154)</f>
        <v>245000</v>
      </c>
      <c r="I154" s="123">
        <f>I155</f>
        <v>0</v>
      </c>
      <c r="J154" s="366">
        <f>J155</f>
        <v>0</v>
      </c>
      <c r="K154" s="125">
        <f t="shared" ref="K154:AI155" si="282">K155</f>
        <v>0</v>
      </c>
      <c r="L154" s="382">
        <f t="shared" si="282"/>
        <v>0</v>
      </c>
      <c r="M154" s="165">
        <f t="shared" si="282"/>
        <v>245000</v>
      </c>
      <c r="N154" s="124">
        <f t="shared" si="282"/>
        <v>0</v>
      </c>
      <c r="O154" s="124">
        <f t="shared" si="282"/>
        <v>0</v>
      </c>
      <c r="P154" s="124">
        <f t="shared" si="282"/>
        <v>0</v>
      </c>
      <c r="Q154" s="124">
        <f t="shared" si="282"/>
        <v>0</v>
      </c>
      <c r="R154" s="124">
        <f t="shared" si="282"/>
        <v>0</v>
      </c>
      <c r="S154" s="125">
        <f t="shared" si="282"/>
        <v>0</v>
      </c>
      <c r="T154" s="321">
        <f>SUM(U154:AE154)</f>
        <v>0</v>
      </c>
      <c r="U154" s="123">
        <f>U155</f>
        <v>0</v>
      </c>
      <c r="V154" s="366">
        <f>V155</f>
        <v>0</v>
      </c>
      <c r="W154" s="125">
        <f t="shared" si="282"/>
        <v>0</v>
      </c>
      <c r="X154" s="382">
        <f t="shared" si="282"/>
        <v>0</v>
      </c>
      <c r="Y154" s="165">
        <f t="shared" si="282"/>
        <v>0</v>
      </c>
      <c r="Z154" s="124">
        <f t="shared" si="282"/>
        <v>0</v>
      </c>
      <c r="AA154" s="124">
        <f t="shared" si="282"/>
        <v>0</v>
      </c>
      <c r="AB154" s="124">
        <f t="shared" si="282"/>
        <v>0</v>
      </c>
      <c r="AC154" s="124">
        <f t="shared" si="282"/>
        <v>0</v>
      </c>
      <c r="AD154" s="124">
        <f t="shared" si="282"/>
        <v>0</v>
      </c>
      <c r="AE154" s="125">
        <f t="shared" si="282"/>
        <v>0</v>
      </c>
      <c r="AF154" s="337">
        <f>SUM(AG154:AQ154)</f>
        <v>0</v>
      </c>
      <c r="AG154" s="123">
        <f>AG155</f>
        <v>0</v>
      </c>
      <c r="AH154" s="366">
        <f>AH155</f>
        <v>0</v>
      </c>
      <c r="AI154" s="125">
        <f t="shared" si="282"/>
        <v>0</v>
      </c>
      <c r="AJ154" s="382">
        <f t="shared" ref="AI154:AQ155" si="283">AJ155</f>
        <v>0</v>
      </c>
      <c r="AK154" s="165">
        <f t="shared" si="283"/>
        <v>0</v>
      </c>
      <c r="AL154" s="124">
        <f t="shared" si="283"/>
        <v>0</v>
      </c>
      <c r="AM154" s="124">
        <f t="shared" si="283"/>
        <v>0</v>
      </c>
      <c r="AN154" s="124">
        <f t="shared" si="283"/>
        <v>0</v>
      </c>
      <c r="AO154" s="124">
        <f t="shared" si="283"/>
        <v>0</v>
      </c>
      <c r="AP154" s="124">
        <f t="shared" si="283"/>
        <v>0</v>
      </c>
      <c r="AQ154" s="125">
        <f t="shared" si="283"/>
        <v>0</v>
      </c>
      <c r="AR154" s="404"/>
      <c r="AS154" s="400"/>
      <c r="AT154" s="400"/>
      <c r="AU154" s="400"/>
      <c r="AV154" s="400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</row>
    <row r="155" spans="1:136" s="113" customFormat="1" ht="15.75" customHeight="1" x14ac:dyDescent="0.25">
      <c r="A155" s="284">
        <v>3</v>
      </c>
      <c r="B155" s="82"/>
      <c r="C155" s="129"/>
      <c r="D155" s="453" t="s">
        <v>16</v>
      </c>
      <c r="E155" s="453"/>
      <c r="F155" s="453"/>
      <c r="G155" s="454"/>
      <c r="H155" s="114">
        <f>SUM(I155:S155)</f>
        <v>245000</v>
      </c>
      <c r="I155" s="116">
        <f>I156</f>
        <v>0</v>
      </c>
      <c r="J155" s="70">
        <f>J156</f>
        <v>0</v>
      </c>
      <c r="K155" s="118">
        <f t="shared" si="282"/>
        <v>0</v>
      </c>
      <c r="L155" s="383">
        <f t="shared" si="282"/>
        <v>0</v>
      </c>
      <c r="M155" s="134">
        <f t="shared" si="282"/>
        <v>245000</v>
      </c>
      <c r="N155" s="117">
        <f t="shared" si="282"/>
        <v>0</v>
      </c>
      <c r="O155" s="117">
        <f t="shared" si="282"/>
        <v>0</v>
      </c>
      <c r="P155" s="117">
        <f t="shared" si="282"/>
        <v>0</v>
      </c>
      <c r="Q155" s="117">
        <f t="shared" si="282"/>
        <v>0</v>
      </c>
      <c r="R155" s="117">
        <f t="shared" si="282"/>
        <v>0</v>
      </c>
      <c r="S155" s="118">
        <f t="shared" si="282"/>
        <v>0</v>
      </c>
      <c r="T155" s="307">
        <f>SUM(U155:AE155)</f>
        <v>0</v>
      </c>
      <c r="U155" s="116">
        <f>U156</f>
        <v>0</v>
      </c>
      <c r="V155" s="70">
        <f>V156</f>
        <v>0</v>
      </c>
      <c r="W155" s="118">
        <f t="shared" si="282"/>
        <v>0</v>
      </c>
      <c r="X155" s="383">
        <f t="shared" si="282"/>
        <v>0</v>
      </c>
      <c r="Y155" s="134">
        <f t="shared" si="282"/>
        <v>0</v>
      </c>
      <c r="Z155" s="117">
        <f t="shared" si="282"/>
        <v>0</v>
      </c>
      <c r="AA155" s="117">
        <f t="shared" si="282"/>
        <v>0</v>
      </c>
      <c r="AB155" s="117">
        <f t="shared" si="282"/>
        <v>0</v>
      </c>
      <c r="AC155" s="117">
        <f t="shared" si="282"/>
        <v>0</v>
      </c>
      <c r="AD155" s="117">
        <f t="shared" si="282"/>
        <v>0</v>
      </c>
      <c r="AE155" s="118">
        <f t="shared" si="282"/>
        <v>0</v>
      </c>
      <c r="AF155" s="338">
        <f>SUM(AG155:AQ155)</f>
        <v>0</v>
      </c>
      <c r="AG155" s="116">
        <f>AG156</f>
        <v>0</v>
      </c>
      <c r="AH155" s="70">
        <f>AH156</f>
        <v>0</v>
      </c>
      <c r="AI155" s="118">
        <f t="shared" si="283"/>
        <v>0</v>
      </c>
      <c r="AJ155" s="383">
        <f t="shared" si="283"/>
        <v>0</v>
      </c>
      <c r="AK155" s="134">
        <f t="shared" si="283"/>
        <v>0</v>
      </c>
      <c r="AL155" s="117">
        <f t="shared" si="283"/>
        <v>0</v>
      </c>
      <c r="AM155" s="117">
        <f t="shared" si="283"/>
        <v>0</v>
      </c>
      <c r="AN155" s="117">
        <f t="shared" si="283"/>
        <v>0</v>
      </c>
      <c r="AO155" s="117">
        <f t="shared" si="283"/>
        <v>0</v>
      </c>
      <c r="AP155" s="117">
        <f t="shared" si="283"/>
        <v>0</v>
      </c>
      <c r="AQ155" s="118">
        <f t="shared" si="283"/>
        <v>0</v>
      </c>
      <c r="AR155" s="404"/>
      <c r="AS155" s="400"/>
      <c r="AT155" s="400"/>
      <c r="AU155" s="400"/>
      <c r="AV155" s="400"/>
      <c r="AY155" s="249"/>
      <c r="AZ155" s="249"/>
      <c r="BA155" s="249"/>
      <c r="BB155" s="249"/>
      <c r="BC155" s="249"/>
      <c r="BD155" s="249"/>
      <c r="BE155" s="249"/>
      <c r="BF155" s="249"/>
      <c r="BG155" s="249"/>
      <c r="BH155" s="249"/>
      <c r="BI155" s="249"/>
      <c r="BJ155" s="249"/>
      <c r="BK155" s="249"/>
      <c r="BL155" s="249"/>
      <c r="BM155" s="249"/>
      <c r="BN155" s="249"/>
      <c r="BO155" s="249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  <c r="DN155" s="248"/>
      <c r="DO155" s="248"/>
      <c r="DP155" s="248"/>
      <c r="DQ155" s="248"/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</row>
    <row r="156" spans="1:136" s="112" customFormat="1" ht="15.75" customHeight="1" x14ac:dyDescent="0.25">
      <c r="A156" s="482">
        <v>32</v>
      </c>
      <c r="B156" s="448"/>
      <c r="C156" s="129"/>
      <c r="D156" s="453" t="s">
        <v>4</v>
      </c>
      <c r="E156" s="453"/>
      <c r="F156" s="453"/>
      <c r="G156" s="454"/>
      <c r="H156" s="114">
        <f>SUM(I156:S156)</f>
        <v>245000</v>
      </c>
      <c r="I156" s="116">
        <f>I157+I158</f>
        <v>0</v>
      </c>
      <c r="J156" s="70">
        <f>J157+J158</f>
        <v>0</v>
      </c>
      <c r="K156" s="118">
        <f t="shared" ref="K156:S156" si="284">K157+K158</f>
        <v>0</v>
      </c>
      <c r="L156" s="383">
        <f t="shared" si="284"/>
        <v>0</v>
      </c>
      <c r="M156" s="134">
        <f t="shared" si="284"/>
        <v>245000</v>
      </c>
      <c r="N156" s="117">
        <f t="shared" si="284"/>
        <v>0</v>
      </c>
      <c r="O156" s="117">
        <f t="shared" ref="O156" si="285">O157+O158</f>
        <v>0</v>
      </c>
      <c r="P156" s="117">
        <f t="shared" si="284"/>
        <v>0</v>
      </c>
      <c r="Q156" s="117">
        <f t="shared" si="284"/>
        <v>0</v>
      </c>
      <c r="R156" s="117">
        <f t="shared" si="284"/>
        <v>0</v>
      </c>
      <c r="S156" s="118">
        <f t="shared" si="284"/>
        <v>0</v>
      </c>
      <c r="T156" s="307">
        <f>SUM(U156:AE156)</f>
        <v>0</v>
      </c>
      <c r="U156" s="116">
        <f>U157+U158</f>
        <v>0</v>
      </c>
      <c r="V156" s="70">
        <f>V157+V158</f>
        <v>0</v>
      </c>
      <c r="W156" s="118">
        <f t="shared" ref="W156:AE156" si="286">W157+W158</f>
        <v>0</v>
      </c>
      <c r="X156" s="383">
        <f t="shared" si="286"/>
        <v>0</v>
      </c>
      <c r="Y156" s="134">
        <f t="shared" si="286"/>
        <v>0</v>
      </c>
      <c r="Z156" s="117">
        <f t="shared" si="286"/>
        <v>0</v>
      </c>
      <c r="AA156" s="117">
        <f t="shared" ref="AA156" si="287">AA157+AA158</f>
        <v>0</v>
      </c>
      <c r="AB156" s="117">
        <f t="shared" si="286"/>
        <v>0</v>
      </c>
      <c r="AC156" s="117">
        <f t="shared" si="286"/>
        <v>0</v>
      </c>
      <c r="AD156" s="117">
        <f t="shared" si="286"/>
        <v>0</v>
      </c>
      <c r="AE156" s="118">
        <f t="shared" si="286"/>
        <v>0</v>
      </c>
      <c r="AF156" s="338">
        <f>SUM(AG156:AQ156)</f>
        <v>0</v>
      </c>
      <c r="AG156" s="116">
        <f>AG157+AG158</f>
        <v>0</v>
      </c>
      <c r="AH156" s="70">
        <f>AH157+AH158</f>
        <v>0</v>
      </c>
      <c r="AI156" s="118">
        <f t="shared" ref="AI156:AQ156" si="288">AI157+AI158</f>
        <v>0</v>
      </c>
      <c r="AJ156" s="383">
        <f t="shared" si="288"/>
        <v>0</v>
      </c>
      <c r="AK156" s="134">
        <f t="shared" si="288"/>
        <v>0</v>
      </c>
      <c r="AL156" s="117">
        <f t="shared" si="288"/>
        <v>0</v>
      </c>
      <c r="AM156" s="117">
        <f t="shared" ref="AM156" si="289">AM157+AM158</f>
        <v>0</v>
      </c>
      <c r="AN156" s="117">
        <f t="shared" si="288"/>
        <v>0</v>
      </c>
      <c r="AO156" s="117">
        <f t="shared" si="288"/>
        <v>0</v>
      </c>
      <c r="AP156" s="117">
        <f t="shared" si="288"/>
        <v>0</v>
      </c>
      <c r="AQ156" s="118">
        <f t="shared" si="288"/>
        <v>0</v>
      </c>
      <c r="AR156" s="402"/>
      <c r="AS156" s="402"/>
      <c r="AT156" s="402"/>
      <c r="AU156" s="402"/>
      <c r="AV156" s="402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46"/>
      <c r="BQ156" s="246"/>
      <c r="BR156" s="246"/>
      <c r="BS156" s="246"/>
      <c r="BT156" s="246"/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6"/>
      <c r="CK156" s="246"/>
      <c r="CL156" s="246"/>
      <c r="CM156" s="246"/>
      <c r="CN156" s="246"/>
      <c r="CO156" s="246"/>
      <c r="CP156" s="246"/>
      <c r="CQ156" s="246"/>
      <c r="CR156" s="246"/>
      <c r="CS156" s="246"/>
      <c r="CT156" s="246"/>
      <c r="CU156" s="246"/>
      <c r="CV156" s="246"/>
      <c r="CW156" s="246"/>
      <c r="CX156" s="246"/>
      <c r="CY156" s="246"/>
      <c r="CZ156" s="246"/>
      <c r="DA156" s="246"/>
      <c r="DB156" s="246"/>
      <c r="DC156" s="246"/>
      <c r="DD156" s="246"/>
      <c r="DE156" s="246"/>
      <c r="DF156" s="246"/>
      <c r="DG156" s="246"/>
      <c r="DH156" s="246"/>
      <c r="DI156" s="246"/>
      <c r="DJ156" s="246"/>
      <c r="DK156" s="246"/>
      <c r="DL156" s="246"/>
      <c r="DM156" s="246"/>
      <c r="DN156" s="246"/>
      <c r="DO156" s="246"/>
      <c r="DP156" s="246"/>
      <c r="DQ156" s="246"/>
      <c r="DR156" s="246"/>
      <c r="DS156" s="246"/>
      <c r="DT156" s="246"/>
      <c r="DU156" s="246"/>
      <c r="DV156" s="246"/>
      <c r="DW156" s="246"/>
      <c r="DX156" s="246"/>
      <c r="DY156" s="246"/>
      <c r="DZ156" s="246"/>
      <c r="EA156" s="246"/>
      <c r="EB156" s="246"/>
      <c r="EC156" s="246"/>
      <c r="ED156" s="246"/>
      <c r="EE156" s="246"/>
      <c r="EF156" s="246"/>
    </row>
    <row r="157" spans="1:136" s="111" customFormat="1" ht="15.75" customHeight="1" x14ac:dyDescent="0.25">
      <c r="A157" s="286"/>
      <c r="B157" s="230"/>
      <c r="C157" s="230">
        <v>322</v>
      </c>
      <c r="D157" s="432" t="s">
        <v>6</v>
      </c>
      <c r="E157" s="432"/>
      <c r="F157" s="432"/>
      <c r="G157" s="432"/>
      <c r="H157" s="115">
        <f>SUM(I157:S157)</f>
        <v>100000</v>
      </c>
      <c r="I157" s="119"/>
      <c r="J157" s="133"/>
      <c r="K157" s="121"/>
      <c r="L157" s="384"/>
      <c r="M157" s="162">
        <v>100000</v>
      </c>
      <c r="N157" s="120"/>
      <c r="O157" s="120"/>
      <c r="P157" s="120"/>
      <c r="Q157" s="120"/>
      <c r="R157" s="120"/>
      <c r="S157" s="121"/>
      <c r="T157" s="315">
        <f>SUM(U157:AE157)</f>
        <v>0</v>
      </c>
      <c r="U157" s="299"/>
      <c r="V157" s="305"/>
      <c r="W157" s="300"/>
      <c r="X157" s="386"/>
      <c r="Y157" s="301"/>
      <c r="Z157" s="302"/>
      <c r="AA157" s="302"/>
      <c r="AB157" s="302"/>
      <c r="AC157" s="302"/>
      <c r="AD157" s="302"/>
      <c r="AE157" s="300"/>
      <c r="AF157" s="339">
        <f>SUM(AG157:AQ157)</f>
        <v>0</v>
      </c>
      <c r="AG157" s="299"/>
      <c r="AH157" s="305"/>
      <c r="AI157" s="300"/>
      <c r="AJ157" s="386"/>
      <c r="AK157" s="301"/>
      <c r="AL157" s="302"/>
      <c r="AM157" s="302"/>
      <c r="AN157" s="302"/>
      <c r="AO157" s="302"/>
      <c r="AP157" s="302"/>
      <c r="AQ157" s="300"/>
      <c r="AR157" s="319"/>
      <c r="AS157" s="319"/>
      <c r="AT157" s="319"/>
      <c r="AU157" s="319"/>
      <c r="AV157" s="319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111" customFormat="1" ht="15.75" customHeight="1" x14ac:dyDescent="0.25">
      <c r="A158" s="286"/>
      <c r="B158" s="230"/>
      <c r="C158" s="230">
        <v>323</v>
      </c>
      <c r="D158" s="432" t="s">
        <v>7</v>
      </c>
      <c r="E158" s="432"/>
      <c r="F158" s="432"/>
      <c r="G158" s="432"/>
      <c r="H158" s="115">
        <f>SUM(I158:S158)</f>
        <v>145000</v>
      </c>
      <c r="I158" s="119"/>
      <c r="J158" s="133"/>
      <c r="K158" s="121"/>
      <c r="L158" s="384"/>
      <c r="M158" s="162">
        <v>145000</v>
      </c>
      <c r="N158" s="120"/>
      <c r="O158" s="120"/>
      <c r="P158" s="120"/>
      <c r="Q158" s="120"/>
      <c r="R158" s="120"/>
      <c r="S158" s="121"/>
      <c r="T158" s="315">
        <f>SUM(U158:AE158)</f>
        <v>0</v>
      </c>
      <c r="U158" s="299"/>
      <c r="V158" s="305"/>
      <c r="W158" s="300"/>
      <c r="X158" s="386"/>
      <c r="Y158" s="301"/>
      <c r="Z158" s="302"/>
      <c r="AA158" s="302"/>
      <c r="AB158" s="302"/>
      <c r="AC158" s="302"/>
      <c r="AD158" s="302"/>
      <c r="AE158" s="300"/>
      <c r="AF158" s="339">
        <f>SUM(AG158:AQ158)</f>
        <v>0</v>
      </c>
      <c r="AG158" s="299"/>
      <c r="AH158" s="305"/>
      <c r="AI158" s="300"/>
      <c r="AJ158" s="386"/>
      <c r="AK158" s="301"/>
      <c r="AL158" s="302"/>
      <c r="AM158" s="302"/>
      <c r="AN158" s="302"/>
      <c r="AO158" s="302"/>
      <c r="AP158" s="302"/>
      <c r="AQ158" s="300"/>
      <c r="AR158" s="319"/>
      <c r="AS158" s="319"/>
      <c r="AT158" s="319"/>
      <c r="AU158" s="319"/>
      <c r="AV158" s="319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</row>
    <row r="159" spans="1:136" s="73" customFormat="1" ht="10.5" customHeight="1" x14ac:dyDescent="0.25">
      <c r="A159" s="288"/>
      <c r="B159" s="126"/>
      <c r="C159" s="126"/>
      <c r="D159" s="127"/>
      <c r="E159" s="127"/>
      <c r="F159" s="127"/>
      <c r="G159" s="127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71"/>
      <c r="T159" s="15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71"/>
      <c r="AF159" s="15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71"/>
      <c r="AR159" s="401"/>
      <c r="AS159" s="397"/>
      <c r="AT159" s="397"/>
      <c r="AU159" s="397"/>
      <c r="AV159" s="397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</row>
    <row r="160" spans="1:136" s="152" customFormat="1" ht="27" customHeight="1" x14ac:dyDescent="0.25">
      <c r="A160" s="485" t="s">
        <v>166</v>
      </c>
      <c r="B160" s="486"/>
      <c r="C160" s="486"/>
      <c r="D160" s="487" t="s">
        <v>167</v>
      </c>
      <c r="E160" s="487"/>
      <c r="F160" s="487"/>
      <c r="G160" s="488"/>
      <c r="H160" s="136">
        <f t="shared" ref="H160:H165" si="290">SUM(I160:S160)</f>
        <v>0</v>
      </c>
      <c r="I160" s="137">
        <f t="shared" ref="I160:J162" si="291">I161</f>
        <v>0</v>
      </c>
      <c r="J160" s="365">
        <f t="shared" si="291"/>
        <v>0</v>
      </c>
      <c r="K160" s="167">
        <f t="shared" ref="K160:S160" si="292">K161</f>
        <v>0</v>
      </c>
      <c r="L160" s="381">
        <f t="shared" si="292"/>
        <v>0</v>
      </c>
      <c r="M160" s="164">
        <f t="shared" si="292"/>
        <v>0</v>
      </c>
      <c r="N160" s="138">
        <f t="shared" si="292"/>
        <v>0</v>
      </c>
      <c r="O160" s="138">
        <f t="shared" si="292"/>
        <v>0</v>
      </c>
      <c r="P160" s="138">
        <f t="shared" si="292"/>
        <v>0</v>
      </c>
      <c r="Q160" s="138">
        <f t="shared" si="292"/>
        <v>0</v>
      </c>
      <c r="R160" s="138">
        <f t="shared" si="292"/>
        <v>0</v>
      </c>
      <c r="S160" s="167">
        <f t="shared" si="292"/>
        <v>0</v>
      </c>
      <c r="T160" s="322">
        <f t="shared" ref="T160:T165" si="293">SUM(U160:AE160)</f>
        <v>0</v>
      </c>
      <c r="U160" s="137">
        <f t="shared" ref="U160:AE160" si="294">U161</f>
        <v>0</v>
      </c>
      <c r="V160" s="365">
        <f t="shared" si="294"/>
        <v>0</v>
      </c>
      <c r="W160" s="167">
        <f t="shared" si="294"/>
        <v>0</v>
      </c>
      <c r="X160" s="381">
        <f t="shared" si="294"/>
        <v>0</v>
      </c>
      <c r="Y160" s="164">
        <f t="shared" si="294"/>
        <v>0</v>
      </c>
      <c r="Z160" s="138">
        <f t="shared" si="294"/>
        <v>0</v>
      </c>
      <c r="AA160" s="138">
        <f t="shared" si="294"/>
        <v>0</v>
      </c>
      <c r="AB160" s="138">
        <f t="shared" si="294"/>
        <v>0</v>
      </c>
      <c r="AC160" s="138">
        <f t="shared" si="294"/>
        <v>0</v>
      </c>
      <c r="AD160" s="138">
        <f t="shared" si="294"/>
        <v>0</v>
      </c>
      <c r="AE160" s="167">
        <f t="shared" si="294"/>
        <v>0</v>
      </c>
      <c r="AF160" s="336">
        <f t="shared" ref="AF160:AF165" si="295">SUM(AG160:AQ160)</f>
        <v>0</v>
      </c>
      <c r="AG160" s="137">
        <f t="shared" ref="AG160:AQ160" si="296">AG161</f>
        <v>0</v>
      </c>
      <c r="AH160" s="365">
        <f t="shared" si="296"/>
        <v>0</v>
      </c>
      <c r="AI160" s="167">
        <f t="shared" si="296"/>
        <v>0</v>
      </c>
      <c r="AJ160" s="381">
        <f t="shared" si="296"/>
        <v>0</v>
      </c>
      <c r="AK160" s="164">
        <f t="shared" si="296"/>
        <v>0</v>
      </c>
      <c r="AL160" s="138">
        <f t="shared" si="296"/>
        <v>0</v>
      </c>
      <c r="AM160" s="138">
        <f t="shared" si="296"/>
        <v>0</v>
      </c>
      <c r="AN160" s="138">
        <f t="shared" si="296"/>
        <v>0</v>
      </c>
      <c r="AO160" s="138">
        <f>AO161</f>
        <v>0</v>
      </c>
      <c r="AP160" s="138">
        <f t="shared" si="296"/>
        <v>0</v>
      </c>
      <c r="AQ160" s="167">
        <f t="shared" si="296"/>
        <v>0</v>
      </c>
      <c r="AR160" s="401"/>
      <c r="AS160" s="397"/>
      <c r="AT160" s="397"/>
      <c r="AU160" s="397"/>
      <c r="AV160" s="397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251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</row>
    <row r="161" spans="1:136" s="75" customFormat="1" ht="26.1" customHeight="1" x14ac:dyDescent="0.25">
      <c r="A161" s="478" t="s">
        <v>168</v>
      </c>
      <c r="B161" s="479"/>
      <c r="C161" s="479"/>
      <c r="D161" s="480" t="s">
        <v>169</v>
      </c>
      <c r="E161" s="480"/>
      <c r="F161" s="480"/>
      <c r="G161" s="481"/>
      <c r="H161" s="122">
        <f t="shared" si="290"/>
        <v>0</v>
      </c>
      <c r="I161" s="123">
        <f t="shared" si="291"/>
        <v>0</v>
      </c>
      <c r="J161" s="366">
        <f t="shared" si="291"/>
        <v>0</v>
      </c>
      <c r="K161" s="125">
        <f t="shared" ref="K161:S162" si="297">K162</f>
        <v>0</v>
      </c>
      <c r="L161" s="382">
        <f t="shared" si="297"/>
        <v>0</v>
      </c>
      <c r="M161" s="165">
        <f t="shared" si="297"/>
        <v>0</v>
      </c>
      <c r="N161" s="124">
        <f t="shared" si="297"/>
        <v>0</v>
      </c>
      <c r="O161" s="124">
        <f t="shared" si="297"/>
        <v>0</v>
      </c>
      <c r="P161" s="124">
        <f t="shared" si="297"/>
        <v>0</v>
      </c>
      <c r="Q161" s="124">
        <f t="shared" si="297"/>
        <v>0</v>
      </c>
      <c r="R161" s="124">
        <f t="shared" si="297"/>
        <v>0</v>
      </c>
      <c r="S161" s="125">
        <f t="shared" si="297"/>
        <v>0</v>
      </c>
      <c r="T161" s="321">
        <f t="shared" si="293"/>
        <v>0</v>
      </c>
      <c r="U161" s="123">
        <f t="shared" ref="U161:AE162" si="298">U162</f>
        <v>0</v>
      </c>
      <c r="V161" s="366">
        <f t="shared" si="298"/>
        <v>0</v>
      </c>
      <c r="W161" s="125">
        <f t="shared" si="298"/>
        <v>0</v>
      </c>
      <c r="X161" s="382">
        <f t="shared" si="298"/>
        <v>0</v>
      </c>
      <c r="Y161" s="165">
        <f t="shared" si="298"/>
        <v>0</v>
      </c>
      <c r="Z161" s="124">
        <f t="shared" si="298"/>
        <v>0</v>
      </c>
      <c r="AA161" s="124">
        <f t="shared" si="298"/>
        <v>0</v>
      </c>
      <c r="AB161" s="124">
        <f t="shared" si="298"/>
        <v>0</v>
      </c>
      <c r="AC161" s="124">
        <f t="shared" si="298"/>
        <v>0</v>
      </c>
      <c r="AD161" s="124">
        <f t="shared" si="298"/>
        <v>0</v>
      </c>
      <c r="AE161" s="125">
        <f t="shared" si="298"/>
        <v>0</v>
      </c>
      <c r="AF161" s="337">
        <f t="shared" si="295"/>
        <v>0</v>
      </c>
      <c r="AG161" s="123">
        <f t="shared" ref="AG161:AN162" si="299">AG162</f>
        <v>0</v>
      </c>
      <c r="AH161" s="366">
        <f t="shared" si="299"/>
        <v>0</v>
      </c>
      <c r="AI161" s="125">
        <f t="shared" si="299"/>
        <v>0</v>
      </c>
      <c r="AJ161" s="382">
        <f t="shared" si="299"/>
        <v>0</v>
      </c>
      <c r="AK161" s="165">
        <f t="shared" si="299"/>
        <v>0</v>
      </c>
      <c r="AL161" s="124">
        <f t="shared" si="299"/>
        <v>0</v>
      </c>
      <c r="AM161" s="124">
        <f t="shared" si="299"/>
        <v>0</v>
      </c>
      <c r="AN161" s="124">
        <f t="shared" si="299"/>
        <v>0</v>
      </c>
      <c r="AO161" s="124">
        <f>AO162</f>
        <v>0</v>
      </c>
      <c r="AP161" s="124">
        <f>AP162</f>
        <v>0</v>
      </c>
      <c r="AQ161" s="125">
        <f>AQ162</f>
        <v>0</v>
      </c>
      <c r="AR161" s="401"/>
      <c r="AS161" s="169"/>
      <c r="AT161" s="169"/>
      <c r="AU161" s="169"/>
      <c r="AV161" s="169"/>
      <c r="AW161" s="244"/>
      <c r="AX161" s="244"/>
      <c r="AY161" s="244"/>
      <c r="AZ161" s="244"/>
      <c r="BA161" s="244"/>
      <c r="BB161" s="244"/>
      <c r="BC161" s="244"/>
      <c r="BD161" s="244"/>
      <c r="BE161" s="244"/>
      <c r="BF161" s="244"/>
      <c r="BG161" s="244"/>
      <c r="BH161" s="244"/>
      <c r="BI161" s="244"/>
      <c r="BJ161" s="244"/>
      <c r="BK161" s="244"/>
      <c r="BL161" s="244"/>
      <c r="BM161" s="244"/>
      <c r="BN161" s="244"/>
      <c r="BO161" s="244"/>
      <c r="BP161" s="245"/>
      <c r="BQ161" s="245"/>
      <c r="BR161" s="245"/>
      <c r="BS161" s="245"/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5"/>
      <c r="CH161" s="245"/>
      <c r="CI161" s="245"/>
      <c r="CJ161" s="245"/>
      <c r="CK161" s="245"/>
      <c r="CL161" s="245"/>
      <c r="CM161" s="245"/>
      <c r="CN161" s="245"/>
      <c r="CO161" s="245"/>
      <c r="CP161" s="245"/>
      <c r="CQ161" s="245"/>
      <c r="CR161" s="245"/>
      <c r="CS161" s="245"/>
      <c r="CT161" s="245"/>
      <c r="CU161" s="245"/>
      <c r="CV161" s="245"/>
      <c r="CW161" s="245"/>
      <c r="CX161" s="245"/>
      <c r="CY161" s="245"/>
      <c r="CZ161" s="245"/>
      <c r="DA161" s="245"/>
      <c r="DB161" s="245"/>
      <c r="DC161" s="245"/>
      <c r="DD161" s="245"/>
      <c r="DE161" s="245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  <c r="DR161" s="245"/>
      <c r="DS161" s="245"/>
      <c r="DT161" s="245"/>
      <c r="DU161" s="245"/>
      <c r="DV161" s="245"/>
      <c r="DW161" s="245"/>
      <c r="DX161" s="245"/>
      <c r="DY161" s="245"/>
      <c r="DZ161" s="245"/>
      <c r="EA161" s="245"/>
      <c r="EB161" s="245"/>
      <c r="EC161" s="245"/>
      <c r="ED161" s="245"/>
      <c r="EE161" s="245"/>
      <c r="EF161" s="245"/>
    </row>
    <row r="162" spans="1:136" s="113" customFormat="1" ht="27" customHeight="1" x14ac:dyDescent="0.25">
      <c r="A162" s="284">
        <v>5</v>
      </c>
      <c r="B162" s="82"/>
      <c r="C162" s="82"/>
      <c r="D162" s="453" t="s">
        <v>73</v>
      </c>
      <c r="E162" s="453"/>
      <c r="F162" s="453"/>
      <c r="G162" s="454"/>
      <c r="H162" s="114">
        <f t="shared" si="290"/>
        <v>0</v>
      </c>
      <c r="I162" s="116">
        <f t="shared" si="291"/>
        <v>0</v>
      </c>
      <c r="J162" s="70">
        <f t="shared" si="291"/>
        <v>0</v>
      </c>
      <c r="K162" s="118">
        <f t="shared" si="297"/>
        <v>0</v>
      </c>
      <c r="L162" s="383">
        <f t="shared" si="297"/>
        <v>0</v>
      </c>
      <c r="M162" s="134">
        <f t="shared" si="297"/>
        <v>0</v>
      </c>
      <c r="N162" s="117">
        <f t="shared" si="297"/>
        <v>0</v>
      </c>
      <c r="O162" s="117">
        <f t="shared" si="297"/>
        <v>0</v>
      </c>
      <c r="P162" s="117">
        <f t="shared" si="297"/>
        <v>0</v>
      </c>
      <c r="Q162" s="117">
        <f t="shared" si="297"/>
        <v>0</v>
      </c>
      <c r="R162" s="117">
        <f t="shared" si="297"/>
        <v>0</v>
      </c>
      <c r="S162" s="118">
        <f t="shared" si="297"/>
        <v>0</v>
      </c>
      <c r="T162" s="307">
        <f t="shared" si="293"/>
        <v>0</v>
      </c>
      <c r="U162" s="116">
        <f t="shared" si="298"/>
        <v>0</v>
      </c>
      <c r="V162" s="70">
        <f t="shared" si="298"/>
        <v>0</v>
      </c>
      <c r="W162" s="118">
        <f t="shared" si="298"/>
        <v>0</v>
      </c>
      <c r="X162" s="383">
        <f t="shared" si="298"/>
        <v>0</v>
      </c>
      <c r="Y162" s="134">
        <f t="shared" si="298"/>
        <v>0</v>
      </c>
      <c r="Z162" s="117">
        <f t="shared" si="298"/>
        <v>0</v>
      </c>
      <c r="AA162" s="117">
        <f t="shared" si="298"/>
        <v>0</v>
      </c>
      <c r="AB162" s="117">
        <f t="shared" si="298"/>
        <v>0</v>
      </c>
      <c r="AC162" s="117">
        <f t="shared" si="298"/>
        <v>0</v>
      </c>
      <c r="AD162" s="117">
        <f t="shared" si="298"/>
        <v>0</v>
      </c>
      <c r="AE162" s="118">
        <f t="shared" si="298"/>
        <v>0</v>
      </c>
      <c r="AF162" s="338">
        <f t="shared" si="295"/>
        <v>0</v>
      </c>
      <c r="AG162" s="116">
        <f t="shared" si="299"/>
        <v>0</v>
      </c>
      <c r="AH162" s="70">
        <f t="shared" si="299"/>
        <v>0</v>
      </c>
      <c r="AI162" s="118">
        <f t="shared" si="299"/>
        <v>0</v>
      </c>
      <c r="AJ162" s="383">
        <f t="shared" si="299"/>
        <v>0</v>
      </c>
      <c r="AK162" s="134">
        <f t="shared" si="299"/>
        <v>0</v>
      </c>
      <c r="AL162" s="117">
        <f t="shared" si="299"/>
        <v>0</v>
      </c>
      <c r="AM162" s="117">
        <f t="shared" si="299"/>
        <v>0</v>
      </c>
      <c r="AN162" s="117">
        <f t="shared" si="299"/>
        <v>0</v>
      </c>
      <c r="AO162" s="117">
        <f>AO163</f>
        <v>0</v>
      </c>
      <c r="AP162" s="117">
        <f>AP163</f>
        <v>0</v>
      </c>
      <c r="AQ162" s="118">
        <f>AQ163</f>
        <v>0</v>
      </c>
      <c r="AR162" s="405"/>
      <c r="AS162" s="146"/>
      <c r="AT162" s="146"/>
      <c r="AU162" s="147"/>
      <c r="AV162" s="147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49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  <c r="DN162" s="248"/>
      <c r="DO162" s="248"/>
      <c r="DP162" s="248"/>
      <c r="DQ162" s="248"/>
      <c r="DR162" s="248"/>
      <c r="DS162" s="248"/>
      <c r="DT162" s="248"/>
      <c r="DU162" s="248"/>
      <c r="DV162" s="248"/>
      <c r="DW162" s="248"/>
      <c r="DX162" s="248"/>
      <c r="DY162" s="248"/>
      <c r="DZ162" s="248"/>
      <c r="EA162" s="248"/>
      <c r="EB162" s="248"/>
      <c r="EC162" s="248"/>
      <c r="ED162" s="248"/>
      <c r="EE162" s="248"/>
      <c r="EF162" s="248"/>
    </row>
    <row r="163" spans="1:136" s="112" customFormat="1" ht="29.45" customHeight="1" x14ac:dyDescent="0.25">
      <c r="A163" s="482">
        <v>54</v>
      </c>
      <c r="B163" s="448"/>
      <c r="C163" s="68"/>
      <c r="D163" s="453" t="s">
        <v>71</v>
      </c>
      <c r="E163" s="453"/>
      <c r="F163" s="453"/>
      <c r="G163" s="454"/>
      <c r="H163" s="114">
        <f t="shared" si="290"/>
        <v>0</v>
      </c>
      <c r="I163" s="116">
        <f t="shared" ref="I163:S163" si="300">I164+I165</f>
        <v>0</v>
      </c>
      <c r="J163" s="70">
        <f t="shared" ref="J163" si="301">J164+J165</f>
        <v>0</v>
      </c>
      <c r="K163" s="118">
        <f t="shared" si="300"/>
        <v>0</v>
      </c>
      <c r="L163" s="383">
        <f t="shared" si="300"/>
        <v>0</v>
      </c>
      <c r="M163" s="134">
        <f t="shared" si="300"/>
        <v>0</v>
      </c>
      <c r="N163" s="117">
        <f t="shared" si="300"/>
        <v>0</v>
      </c>
      <c r="O163" s="117">
        <f t="shared" ref="O163" si="302">O164+O165</f>
        <v>0</v>
      </c>
      <c r="P163" s="117">
        <f t="shared" si="300"/>
        <v>0</v>
      </c>
      <c r="Q163" s="117">
        <f t="shared" si="300"/>
        <v>0</v>
      </c>
      <c r="R163" s="117">
        <f t="shared" si="300"/>
        <v>0</v>
      </c>
      <c r="S163" s="118">
        <f t="shared" si="300"/>
        <v>0</v>
      </c>
      <c r="T163" s="307">
        <f t="shared" si="293"/>
        <v>0</v>
      </c>
      <c r="U163" s="116">
        <f t="shared" ref="U163:AE163" si="303">U164+U165</f>
        <v>0</v>
      </c>
      <c r="V163" s="70">
        <f t="shared" ref="V163" si="304">V164+V165</f>
        <v>0</v>
      </c>
      <c r="W163" s="118">
        <f t="shared" si="303"/>
        <v>0</v>
      </c>
      <c r="X163" s="383">
        <f t="shared" si="303"/>
        <v>0</v>
      </c>
      <c r="Y163" s="134">
        <f t="shared" si="303"/>
        <v>0</v>
      </c>
      <c r="Z163" s="117">
        <f t="shared" si="303"/>
        <v>0</v>
      </c>
      <c r="AA163" s="117">
        <f t="shared" ref="AA163" si="305">AA164+AA165</f>
        <v>0</v>
      </c>
      <c r="AB163" s="117">
        <f t="shared" si="303"/>
        <v>0</v>
      </c>
      <c r="AC163" s="117">
        <f t="shared" si="303"/>
        <v>0</v>
      </c>
      <c r="AD163" s="117">
        <f t="shared" si="303"/>
        <v>0</v>
      </c>
      <c r="AE163" s="118">
        <f t="shared" si="303"/>
        <v>0</v>
      </c>
      <c r="AF163" s="338">
        <f t="shared" si="295"/>
        <v>0</v>
      </c>
      <c r="AG163" s="116">
        <f t="shared" ref="AG163:AQ163" si="306">AG164+AG165</f>
        <v>0</v>
      </c>
      <c r="AH163" s="70">
        <f t="shared" ref="AH163" si="307">AH164+AH165</f>
        <v>0</v>
      </c>
      <c r="AI163" s="118">
        <f t="shared" si="306"/>
        <v>0</v>
      </c>
      <c r="AJ163" s="383">
        <f t="shared" si="306"/>
        <v>0</v>
      </c>
      <c r="AK163" s="134">
        <f t="shared" si="306"/>
        <v>0</v>
      </c>
      <c r="AL163" s="117">
        <f t="shared" si="306"/>
        <v>0</v>
      </c>
      <c r="AM163" s="117">
        <f t="shared" ref="AM163" si="308">AM164+AM165</f>
        <v>0</v>
      </c>
      <c r="AN163" s="117">
        <f t="shared" si="306"/>
        <v>0</v>
      </c>
      <c r="AO163" s="117">
        <f t="shared" si="306"/>
        <v>0</v>
      </c>
      <c r="AP163" s="117">
        <f t="shared" si="306"/>
        <v>0</v>
      </c>
      <c r="AQ163" s="118">
        <f t="shared" si="306"/>
        <v>0</v>
      </c>
      <c r="AR163" s="406"/>
      <c r="AS163" s="146"/>
      <c r="AT163" s="146"/>
      <c r="AU163" s="147"/>
      <c r="AV163" s="147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246"/>
      <c r="BQ163" s="246"/>
      <c r="BR163" s="246"/>
      <c r="BS163" s="246"/>
      <c r="BT163" s="246"/>
      <c r="BU163" s="246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46"/>
      <c r="CJ163" s="246"/>
      <c r="CK163" s="246"/>
      <c r="CL163" s="246"/>
      <c r="CM163" s="246"/>
      <c r="CN163" s="246"/>
      <c r="CO163" s="246"/>
      <c r="CP163" s="246"/>
      <c r="CQ163" s="246"/>
      <c r="CR163" s="246"/>
      <c r="CS163" s="246"/>
      <c r="CT163" s="246"/>
      <c r="CU163" s="246"/>
      <c r="CV163" s="246"/>
      <c r="CW163" s="246"/>
      <c r="CX163" s="246"/>
      <c r="CY163" s="246"/>
      <c r="CZ163" s="246"/>
      <c r="DA163" s="246"/>
      <c r="DB163" s="246"/>
      <c r="DC163" s="246"/>
      <c r="DD163" s="246"/>
      <c r="DE163" s="246"/>
      <c r="DF163" s="246"/>
      <c r="DG163" s="246"/>
      <c r="DH163" s="246"/>
      <c r="DI163" s="246"/>
      <c r="DJ163" s="246"/>
      <c r="DK163" s="246"/>
      <c r="DL163" s="246"/>
      <c r="DM163" s="246"/>
      <c r="DN163" s="246"/>
      <c r="DO163" s="246"/>
      <c r="DP163" s="246"/>
      <c r="DQ163" s="246"/>
      <c r="DR163" s="246"/>
      <c r="DS163" s="246"/>
      <c r="DT163" s="246"/>
      <c r="DU163" s="246"/>
      <c r="DV163" s="246"/>
      <c r="DW163" s="246"/>
      <c r="DX163" s="246"/>
      <c r="DY163" s="246"/>
      <c r="DZ163" s="246"/>
      <c r="EA163" s="246"/>
      <c r="EB163" s="246"/>
      <c r="EC163" s="246"/>
      <c r="ED163" s="246"/>
      <c r="EE163" s="246"/>
      <c r="EF163" s="246"/>
    </row>
    <row r="164" spans="1:136" s="111" customFormat="1" ht="39.75" customHeight="1" x14ac:dyDescent="0.25">
      <c r="A164" s="276"/>
      <c r="B164" s="230"/>
      <c r="C164" s="230">
        <v>544</v>
      </c>
      <c r="D164" s="432" t="s">
        <v>72</v>
      </c>
      <c r="E164" s="432"/>
      <c r="F164" s="432"/>
      <c r="G164" s="433"/>
      <c r="H164" s="31">
        <f t="shared" si="290"/>
        <v>0</v>
      </c>
      <c r="I164" s="119"/>
      <c r="J164" s="133"/>
      <c r="K164" s="121"/>
      <c r="L164" s="384"/>
      <c r="M164" s="162"/>
      <c r="N164" s="120"/>
      <c r="O164" s="120"/>
      <c r="P164" s="120"/>
      <c r="Q164" s="120"/>
      <c r="R164" s="120"/>
      <c r="S164" s="121"/>
      <c r="T164" s="315">
        <f t="shared" si="293"/>
        <v>0</v>
      </c>
      <c r="U164" s="299"/>
      <c r="V164" s="305"/>
      <c r="W164" s="300"/>
      <c r="X164" s="386"/>
      <c r="Y164" s="301"/>
      <c r="Z164" s="302"/>
      <c r="AA164" s="302"/>
      <c r="AB164" s="302"/>
      <c r="AC164" s="302"/>
      <c r="AD164" s="302"/>
      <c r="AE164" s="300"/>
      <c r="AF164" s="339">
        <f t="shared" si="295"/>
        <v>0</v>
      </c>
      <c r="AG164" s="299"/>
      <c r="AH164" s="305"/>
      <c r="AI164" s="300"/>
      <c r="AJ164" s="386"/>
      <c r="AK164" s="301"/>
      <c r="AL164" s="302"/>
      <c r="AM164" s="302"/>
      <c r="AN164" s="302"/>
      <c r="AO164" s="302"/>
      <c r="AP164" s="302"/>
      <c r="AQ164" s="300"/>
      <c r="AR164" s="406"/>
      <c r="AS164" s="146"/>
      <c r="AT164" s="146"/>
      <c r="AU164" s="146"/>
      <c r="AV164" s="146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</row>
    <row r="165" spans="1:136" s="111" customFormat="1" ht="34.5" customHeight="1" x14ac:dyDescent="0.25">
      <c r="A165" s="276"/>
      <c r="B165" s="230"/>
      <c r="C165" s="230">
        <v>545</v>
      </c>
      <c r="D165" s="432" t="s">
        <v>91</v>
      </c>
      <c r="E165" s="432"/>
      <c r="F165" s="432"/>
      <c r="G165" s="433"/>
      <c r="H165" s="31">
        <f t="shared" si="290"/>
        <v>0</v>
      </c>
      <c r="I165" s="119"/>
      <c r="J165" s="133"/>
      <c r="K165" s="121"/>
      <c r="L165" s="384"/>
      <c r="M165" s="162"/>
      <c r="N165" s="120"/>
      <c r="O165" s="120"/>
      <c r="P165" s="120"/>
      <c r="Q165" s="120"/>
      <c r="R165" s="120"/>
      <c r="S165" s="121"/>
      <c r="T165" s="315">
        <f t="shared" si="293"/>
        <v>0</v>
      </c>
      <c r="U165" s="299"/>
      <c r="V165" s="305"/>
      <c r="W165" s="300"/>
      <c r="X165" s="386"/>
      <c r="Y165" s="301"/>
      <c r="Z165" s="302"/>
      <c r="AA165" s="302"/>
      <c r="AB165" s="302"/>
      <c r="AC165" s="302"/>
      <c r="AD165" s="302"/>
      <c r="AE165" s="300"/>
      <c r="AF165" s="339">
        <f t="shared" si="295"/>
        <v>0</v>
      </c>
      <c r="AG165" s="299"/>
      <c r="AH165" s="305"/>
      <c r="AI165" s="300"/>
      <c r="AJ165" s="386"/>
      <c r="AK165" s="301"/>
      <c r="AL165" s="302"/>
      <c r="AM165" s="302"/>
      <c r="AN165" s="302"/>
      <c r="AO165" s="302"/>
      <c r="AP165" s="302"/>
      <c r="AQ165" s="300"/>
      <c r="AR165" s="406"/>
      <c r="AS165" s="397"/>
      <c r="AT165" s="397"/>
      <c r="AU165" s="397"/>
      <c r="AV165" s="39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</row>
    <row r="166" spans="1:136" s="73" customFormat="1" ht="35.25" customHeight="1" x14ac:dyDescent="0.25">
      <c r="A166" s="126"/>
      <c r="B166" s="126"/>
      <c r="C166" s="126"/>
      <c r="D166" s="127"/>
      <c r="E166" s="127"/>
      <c r="F166" s="127"/>
      <c r="G166" s="127"/>
      <c r="H166" s="130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0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0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401"/>
      <c r="AS166" s="397"/>
      <c r="AT166" s="397"/>
      <c r="AU166" s="397"/>
      <c r="AV166" s="397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</row>
    <row r="167" spans="1:136" s="128" customFormat="1" ht="28.5" customHeight="1" x14ac:dyDescent="0.25">
      <c r="A167" s="73"/>
      <c r="B167" s="274"/>
      <c r="C167" s="274"/>
      <c r="D167" s="274"/>
      <c r="E167" s="127"/>
      <c r="F167" s="73"/>
      <c r="G167" s="323"/>
      <c r="H167" s="266"/>
      <c r="I167" s="342"/>
      <c r="J167" s="342"/>
      <c r="K167" s="342"/>
      <c r="L167" s="342"/>
      <c r="M167" s="131"/>
      <c r="N167" s="73"/>
      <c r="O167" s="73"/>
      <c r="P167" s="132"/>
      <c r="Q167" s="342"/>
      <c r="R167" s="342"/>
      <c r="S167" s="342"/>
      <c r="T167" s="266"/>
      <c r="U167" s="323"/>
      <c r="V167" s="323"/>
      <c r="W167" s="323"/>
      <c r="X167" s="323"/>
      <c r="Y167" s="131"/>
      <c r="Z167" s="73"/>
      <c r="AA167" s="73"/>
      <c r="AF167" s="266" t="s">
        <v>93</v>
      </c>
      <c r="AG167" s="492"/>
      <c r="AH167" s="492"/>
      <c r="AI167" s="492"/>
      <c r="AK167" s="131"/>
      <c r="AN167" s="132" t="s">
        <v>94</v>
      </c>
      <c r="AO167" s="492"/>
      <c r="AP167" s="492"/>
      <c r="AQ167" s="492"/>
      <c r="AR167" s="406"/>
      <c r="AS167" s="269"/>
      <c r="AT167" s="269"/>
      <c r="AU167" s="240"/>
      <c r="AV167" s="240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</row>
    <row r="168" spans="1:136" s="73" customFormat="1" ht="15" customHeight="1" x14ac:dyDescent="0.25">
      <c r="A168" s="126"/>
      <c r="B168" s="126"/>
      <c r="C168" s="126"/>
      <c r="D168" s="275"/>
      <c r="E168" s="127"/>
      <c r="G168" s="323"/>
      <c r="H168" s="323"/>
      <c r="I168" s="491"/>
      <c r="J168" s="491"/>
      <c r="K168" s="491"/>
      <c r="L168" s="491"/>
      <c r="M168" s="131"/>
      <c r="P168" s="131"/>
      <c r="Q168" s="491"/>
      <c r="R168" s="491"/>
      <c r="S168" s="491"/>
      <c r="T168" s="323"/>
      <c r="U168" s="491"/>
      <c r="V168" s="491"/>
      <c r="W168" s="491"/>
      <c r="X168" s="491"/>
      <c r="Y168" s="131"/>
      <c r="AF168" s="323"/>
      <c r="AG168" s="493" t="s">
        <v>139</v>
      </c>
      <c r="AH168" s="493"/>
      <c r="AI168" s="493"/>
      <c r="AK168" s="131"/>
      <c r="AN168" s="131"/>
      <c r="AO168" s="493" t="s">
        <v>139</v>
      </c>
      <c r="AP168" s="493"/>
      <c r="AQ168" s="493"/>
      <c r="AR168" s="401"/>
      <c r="AS168" s="252"/>
      <c r="AT168" s="252"/>
      <c r="AU168" s="397"/>
      <c r="AV168" s="397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</row>
    <row r="169" spans="1:136" s="19" customFormat="1" ht="28.5" hidden="1" customHeight="1" x14ac:dyDescent="0.25">
      <c r="A169" s="515" t="s">
        <v>68</v>
      </c>
      <c r="B169" s="515"/>
      <c r="C169" s="515"/>
      <c r="D169" s="502"/>
      <c r="E169" s="502"/>
      <c r="F169" s="502"/>
      <c r="G169" s="503"/>
      <c r="H169" s="18">
        <f>SUM(I169:S169)</f>
        <v>0</v>
      </c>
      <c r="I169" s="54">
        <f t="shared" ref="I169:AQ169" si="309">I170</f>
        <v>0</v>
      </c>
      <c r="J169" s="367">
        <f t="shared" si="309"/>
        <v>0</v>
      </c>
      <c r="K169" s="55">
        <f t="shared" si="309"/>
        <v>0</v>
      </c>
      <c r="L169" s="55">
        <f t="shared" si="309"/>
        <v>0</v>
      </c>
      <c r="M169" s="55">
        <f t="shared" si="309"/>
        <v>0</v>
      </c>
      <c r="N169" s="55">
        <f t="shared" si="309"/>
        <v>0</v>
      </c>
      <c r="O169" s="393">
        <f t="shared" si="309"/>
        <v>0</v>
      </c>
      <c r="P169" s="268"/>
      <c r="Q169" s="268"/>
      <c r="R169" s="268"/>
      <c r="S169" s="268"/>
      <c r="T169" s="18">
        <f>SUM(U169:AE169)</f>
        <v>0</v>
      </c>
      <c r="U169" s="54"/>
      <c r="V169" s="367"/>
      <c r="W169" s="270"/>
      <c r="X169" s="270"/>
      <c r="Y169" s="270"/>
      <c r="Z169" s="270"/>
      <c r="AA169" s="270"/>
      <c r="AB169" s="270"/>
      <c r="AC169" s="270"/>
      <c r="AD169" s="270"/>
      <c r="AE169" s="271"/>
      <c r="AF169" s="272">
        <f>SUM(AG169:AQ169)</f>
        <v>0</v>
      </c>
      <c r="AG169" s="273"/>
      <c r="AH169" s="373"/>
      <c r="AI169" s="270">
        <f t="shared" si="309"/>
        <v>0</v>
      </c>
      <c r="AJ169" s="270">
        <f t="shared" si="309"/>
        <v>0</v>
      </c>
      <c r="AK169" s="270">
        <f t="shared" si="309"/>
        <v>0</v>
      </c>
      <c r="AL169" s="270">
        <f t="shared" si="309"/>
        <v>0</v>
      </c>
      <c r="AM169" s="270">
        <f t="shared" si="309"/>
        <v>0</v>
      </c>
      <c r="AN169" s="270">
        <f t="shared" si="309"/>
        <v>0</v>
      </c>
      <c r="AO169" s="270">
        <f t="shared" si="309"/>
        <v>0</v>
      </c>
      <c r="AP169" s="270">
        <f t="shared" si="309"/>
        <v>0</v>
      </c>
      <c r="AQ169" s="271">
        <f t="shared" si="309"/>
        <v>0</v>
      </c>
      <c r="AR169" s="401"/>
      <c r="AS169" s="252"/>
      <c r="AT169" s="252"/>
      <c r="AU169" s="397"/>
      <c r="AV169" s="397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6"/>
      <c r="CA169" s="256"/>
      <c r="CB169" s="256"/>
      <c r="CC169" s="256"/>
      <c r="CD169" s="256"/>
      <c r="CE169" s="256"/>
      <c r="CF169" s="256"/>
      <c r="CG169" s="256"/>
      <c r="CH169" s="256"/>
      <c r="CI169" s="256"/>
      <c r="CJ169" s="256"/>
      <c r="CK169" s="256"/>
      <c r="CL169" s="256"/>
      <c r="CM169" s="256"/>
      <c r="CN169" s="256"/>
      <c r="CO169" s="256"/>
      <c r="CP169" s="256"/>
      <c r="CQ169" s="256"/>
      <c r="CR169" s="256"/>
      <c r="CS169" s="256"/>
      <c r="CT169" s="256"/>
      <c r="CU169" s="256"/>
      <c r="CV169" s="256"/>
      <c r="CW169" s="256"/>
      <c r="CX169" s="256"/>
      <c r="CY169" s="256"/>
      <c r="CZ169" s="256"/>
      <c r="DA169" s="256"/>
      <c r="DB169" s="256"/>
      <c r="DC169" s="256"/>
      <c r="DD169" s="256"/>
      <c r="DE169" s="256"/>
      <c r="DF169" s="256"/>
      <c r="DG169" s="256"/>
      <c r="DH169" s="256"/>
      <c r="DI169" s="256"/>
      <c r="DJ169" s="256"/>
      <c r="DK169" s="256"/>
      <c r="DL169" s="256"/>
      <c r="DM169" s="256"/>
      <c r="DN169" s="256"/>
      <c r="DO169" s="256"/>
      <c r="DP169" s="256"/>
      <c r="DQ169" s="256"/>
      <c r="DR169" s="256"/>
      <c r="DS169" s="256"/>
      <c r="DT169" s="256"/>
      <c r="DU169" s="256"/>
      <c r="DV169" s="256"/>
      <c r="DW169" s="256"/>
      <c r="DX169" s="256"/>
      <c r="DY169" s="256"/>
      <c r="DZ169" s="256"/>
      <c r="EA169" s="256"/>
      <c r="EB169" s="256"/>
      <c r="EC169" s="256"/>
      <c r="ED169" s="256"/>
      <c r="EE169" s="256"/>
      <c r="EF169" s="256"/>
    </row>
    <row r="170" spans="1:136" s="21" customFormat="1" ht="28.5" hidden="1" customHeight="1" x14ac:dyDescent="0.25">
      <c r="A170" s="508" t="s">
        <v>69</v>
      </c>
      <c r="B170" s="508"/>
      <c r="C170" s="508"/>
      <c r="D170" s="509"/>
      <c r="E170" s="509"/>
      <c r="F170" s="509"/>
      <c r="G170" s="510"/>
      <c r="H170" s="20">
        <f t="shared" ref="H170:H186" si="310">SUM(I170:S170)</f>
        <v>0</v>
      </c>
      <c r="I170" s="56">
        <f>I171+I183</f>
        <v>0</v>
      </c>
      <c r="J170" s="368">
        <f>J171+J183</f>
        <v>0</v>
      </c>
      <c r="K170" s="57">
        <f t="shared" ref="K170:N170" si="311">K171+K183</f>
        <v>0</v>
      </c>
      <c r="L170" s="57">
        <f t="shared" si="311"/>
        <v>0</v>
      </c>
      <c r="M170" s="57">
        <f t="shared" si="311"/>
        <v>0</v>
      </c>
      <c r="N170" s="57">
        <f t="shared" si="311"/>
        <v>0</v>
      </c>
      <c r="O170" s="394">
        <f t="shared" ref="O170" si="312">O171+O183</f>
        <v>0</v>
      </c>
      <c r="P170" s="268"/>
      <c r="Q170" s="268"/>
      <c r="R170" s="268"/>
      <c r="S170" s="268"/>
      <c r="T170" s="20">
        <f t="shared" ref="T170:T186" si="313">SUM(U170:AE170)</f>
        <v>0</v>
      </c>
      <c r="U170" s="56"/>
      <c r="V170" s="368"/>
      <c r="W170" s="57"/>
      <c r="X170" s="57"/>
      <c r="Y170" s="57"/>
      <c r="Z170" s="57"/>
      <c r="AA170" s="57"/>
      <c r="AB170" s="57"/>
      <c r="AC170" s="57"/>
      <c r="AD170" s="57"/>
      <c r="AE170" s="58"/>
      <c r="AF170" s="149">
        <f t="shared" ref="AF170:AF186" si="314">SUM(AG170:AQ170)</f>
        <v>0</v>
      </c>
      <c r="AG170" s="56"/>
      <c r="AH170" s="368"/>
      <c r="AI170" s="57">
        <f t="shared" ref="AI170:AQ170" si="315">AI171+AI183</f>
        <v>0</v>
      </c>
      <c r="AJ170" s="57">
        <f t="shared" si="315"/>
        <v>0</v>
      </c>
      <c r="AK170" s="57">
        <f t="shared" si="315"/>
        <v>0</v>
      </c>
      <c r="AL170" s="57">
        <f t="shared" si="315"/>
        <v>0</v>
      </c>
      <c r="AM170" s="57">
        <f t="shared" ref="AM170" si="316">AM171+AM183</f>
        <v>0</v>
      </c>
      <c r="AN170" s="57">
        <f t="shared" si="315"/>
        <v>0</v>
      </c>
      <c r="AO170" s="57">
        <f t="shared" si="315"/>
        <v>0</v>
      </c>
      <c r="AP170" s="57">
        <f t="shared" si="315"/>
        <v>0</v>
      </c>
      <c r="AQ170" s="58">
        <f t="shared" si="315"/>
        <v>0</v>
      </c>
      <c r="AR170" s="401"/>
      <c r="AS170" s="169"/>
      <c r="AT170" s="169"/>
      <c r="AU170" s="169"/>
      <c r="AV170" s="16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  <c r="CP170" s="257"/>
      <c r="CQ170" s="257"/>
      <c r="CR170" s="257"/>
      <c r="CS170" s="257"/>
      <c r="CT170" s="257"/>
      <c r="CU170" s="257"/>
      <c r="CV170" s="257"/>
      <c r="CW170" s="257"/>
      <c r="CX170" s="257"/>
      <c r="CY170" s="257"/>
      <c r="CZ170" s="257"/>
      <c r="DA170" s="257"/>
      <c r="DB170" s="257"/>
      <c r="DC170" s="257"/>
      <c r="DD170" s="257"/>
      <c r="DE170" s="257"/>
      <c r="DF170" s="257"/>
      <c r="DG170" s="257"/>
      <c r="DH170" s="257"/>
      <c r="DI170" s="257"/>
      <c r="DJ170" s="257"/>
      <c r="DK170" s="257"/>
      <c r="DL170" s="257"/>
      <c r="DM170" s="257"/>
      <c r="DN170" s="257"/>
      <c r="DO170" s="257"/>
      <c r="DP170" s="257"/>
      <c r="DQ170" s="257"/>
      <c r="DR170" s="257"/>
      <c r="DS170" s="257"/>
      <c r="DT170" s="257"/>
      <c r="DU170" s="257"/>
      <c r="DV170" s="257"/>
      <c r="DW170" s="257"/>
      <c r="DX170" s="257"/>
      <c r="DY170" s="257"/>
      <c r="DZ170" s="257"/>
      <c r="EA170" s="257"/>
      <c r="EB170" s="257"/>
      <c r="EC170" s="257"/>
      <c r="ED170" s="257"/>
      <c r="EE170" s="257"/>
      <c r="EF170" s="257"/>
    </row>
    <row r="171" spans="1:136" s="21" customFormat="1" ht="15.75" hidden="1" customHeight="1" x14ac:dyDescent="0.25">
      <c r="A171" s="153">
        <v>3</v>
      </c>
      <c r="C171" s="40"/>
      <c r="D171" s="511" t="s">
        <v>16</v>
      </c>
      <c r="E171" s="511"/>
      <c r="F171" s="511"/>
      <c r="G171" s="512"/>
      <c r="H171" s="22">
        <f t="shared" si="310"/>
        <v>0</v>
      </c>
      <c r="I171" s="59">
        <f>I172+I176+I181</f>
        <v>0</v>
      </c>
      <c r="J171" s="369">
        <f>J172+J176+J181</f>
        <v>0</v>
      </c>
      <c r="K171" s="60">
        <f t="shared" ref="K171:N171" si="317">K172+K176+K181</f>
        <v>0</v>
      </c>
      <c r="L171" s="60">
        <f t="shared" si="317"/>
        <v>0</v>
      </c>
      <c r="M171" s="60">
        <f t="shared" si="317"/>
        <v>0</v>
      </c>
      <c r="N171" s="60">
        <f t="shared" si="317"/>
        <v>0</v>
      </c>
      <c r="O171" s="395">
        <f t="shared" ref="O171" si="318">O172+O176+O181</f>
        <v>0</v>
      </c>
      <c r="P171" s="268"/>
      <c r="Q171" s="268"/>
      <c r="R171" s="268"/>
      <c r="S171" s="268"/>
      <c r="T171" s="22">
        <f t="shared" si="313"/>
        <v>0</v>
      </c>
      <c r="U171" s="59"/>
      <c r="V171" s="369"/>
      <c r="W171" s="60"/>
      <c r="X171" s="60"/>
      <c r="Y171" s="60"/>
      <c r="Z171" s="60"/>
      <c r="AA171" s="60"/>
      <c r="AB171" s="60"/>
      <c r="AC171" s="60"/>
      <c r="AD171" s="60"/>
      <c r="AE171" s="61"/>
      <c r="AF171" s="150">
        <f t="shared" si="314"/>
        <v>0</v>
      </c>
      <c r="AG171" s="59"/>
      <c r="AH171" s="369"/>
      <c r="AI171" s="60">
        <f t="shared" ref="AI171:AQ171" si="319">AI172+AI176+AI181</f>
        <v>0</v>
      </c>
      <c r="AJ171" s="60">
        <f t="shared" si="319"/>
        <v>0</v>
      </c>
      <c r="AK171" s="60">
        <f t="shared" si="319"/>
        <v>0</v>
      </c>
      <c r="AL171" s="60">
        <f t="shared" si="319"/>
        <v>0</v>
      </c>
      <c r="AM171" s="60">
        <f t="shared" ref="AM171" si="320">AM172+AM176+AM181</f>
        <v>0</v>
      </c>
      <c r="AN171" s="60">
        <f t="shared" si="319"/>
        <v>0</v>
      </c>
      <c r="AO171" s="60">
        <f t="shared" si="319"/>
        <v>0</v>
      </c>
      <c r="AP171" s="60">
        <f t="shared" si="319"/>
        <v>0</v>
      </c>
      <c r="AQ171" s="61">
        <f t="shared" si="319"/>
        <v>0</v>
      </c>
      <c r="AR171" s="401"/>
      <c r="AS171" s="147"/>
      <c r="AT171" s="147"/>
      <c r="AU171" s="147"/>
      <c r="AV171" s="147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  <c r="CP171" s="257"/>
      <c r="CQ171" s="257"/>
      <c r="CR171" s="257"/>
      <c r="CS171" s="257"/>
      <c r="CT171" s="257"/>
      <c r="CU171" s="257"/>
      <c r="CV171" s="257"/>
      <c r="CW171" s="257"/>
      <c r="CX171" s="257"/>
      <c r="CY171" s="257"/>
      <c r="CZ171" s="257"/>
      <c r="DA171" s="257"/>
      <c r="DB171" s="257"/>
      <c r="DC171" s="257"/>
      <c r="DD171" s="257"/>
      <c r="DE171" s="257"/>
      <c r="DF171" s="257"/>
      <c r="DG171" s="257"/>
      <c r="DH171" s="257"/>
      <c r="DI171" s="257"/>
      <c r="DJ171" s="257"/>
      <c r="DK171" s="257"/>
      <c r="DL171" s="257"/>
      <c r="DM171" s="257"/>
      <c r="DN171" s="257"/>
      <c r="DO171" s="257"/>
      <c r="DP171" s="257"/>
      <c r="DQ171" s="257"/>
      <c r="DR171" s="257"/>
      <c r="DS171" s="257"/>
      <c r="DT171" s="257"/>
      <c r="DU171" s="257"/>
      <c r="DV171" s="257"/>
      <c r="DW171" s="257"/>
      <c r="DX171" s="257"/>
      <c r="DY171" s="257"/>
      <c r="DZ171" s="257"/>
      <c r="EA171" s="257"/>
      <c r="EB171" s="257"/>
      <c r="EC171" s="257"/>
      <c r="ED171" s="257"/>
      <c r="EE171" s="257"/>
      <c r="EF171" s="257"/>
    </row>
    <row r="172" spans="1:136" s="24" customFormat="1" ht="15.75" hidden="1" customHeight="1" x14ac:dyDescent="0.25">
      <c r="A172" s="513">
        <v>31</v>
      </c>
      <c r="B172" s="513"/>
      <c r="C172" s="38"/>
      <c r="D172" s="514" t="s">
        <v>0</v>
      </c>
      <c r="E172" s="514"/>
      <c r="F172" s="514"/>
      <c r="G172" s="512"/>
      <c r="H172" s="22">
        <f t="shared" si="310"/>
        <v>0</v>
      </c>
      <c r="I172" s="59">
        <f>SUM(I173:I175)</f>
        <v>0</v>
      </c>
      <c r="J172" s="369">
        <f>SUM(J173:J175)</f>
        <v>0</v>
      </c>
      <c r="K172" s="60">
        <f t="shared" ref="K172:N172" si="321">SUM(K173:K175)</f>
        <v>0</v>
      </c>
      <c r="L172" s="60">
        <f t="shared" si="321"/>
        <v>0</v>
      </c>
      <c r="M172" s="60">
        <f t="shared" si="321"/>
        <v>0</v>
      </c>
      <c r="N172" s="60">
        <f t="shared" si="321"/>
        <v>0</v>
      </c>
      <c r="O172" s="395">
        <f t="shared" ref="O172" si="322">SUM(O173:O175)</f>
        <v>0</v>
      </c>
      <c r="P172" s="268"/>
      <c r="Q172" s="268"/>
      <c r="R172" s="268"/>
      <c r="S172" s="268"/>
      <c r="T172" s="22">
        <f t="shared" si="313"/>
        <v>0</v>
      </c>
      <c r="U172" s="59"/>
      <c r="V172" s="369"/>
      <c r="W172" s="60"/>
      <c r="X172" s="60"/>
      <c r="Y172" s="60"/>
      <c r="Z172" s="60"/>
      <c r="AA172" s="60"/>
      <c r="AB172" s="60"/>
      <c r="AC172" s="60"/>
      <c r="AD172" s="60"/>
      <c r="AE172" s="61"/>
      <c r="AF172" s="150">
        <f t="shared" si="314"/>
        <v>0</v>
      </c>
      <c r="AG172" s="59"/>
      <c r="AH172" s="369"/>
      <c r="AI172" s="60">
        <f t="shared" ref="AI172:AQ172" si="323">SUM(AI173:AI175)</f>
        <v>0</v>
      </c>
      <c r="AJ172" s="60">
        <f t="shared" si="323"/>
        <v>0</v>
      </c>
      <c r="AK172" s="60">
        <f t="shared" si="323"/>
        <v>0</v>
      </c>
      <c r="AL172" s="60">
        <f t="shared" si="323"/>
        <v>0</v>
      </c>
      <c r="AM172" s="60">
        <f t="shared" ref="AM172" si="324">SUM(AM173:AM175)</f>
        <v>0</v>
      </c>
      <c r="AN172" s="60">
        <f t="shared" si="323"/>
        <v>0</v>
      </c>
      <c r="AO172" s="60">
        <f t="shared" si="323"/>
        <v>0</v>
      </c>
      <c r="AP172" s="60">
        <f t="shared" si="323"/>
        <v>0</v>
      </c>
      <c r="AQ172" s="61">
        <f t="shared" si="323"/>
        <v>0</v>
      </c>
      <c r="AR172" s="401"/>
      <c r="AS172" s="147"/>
      <c r="AT172" s="147"/>
      <c r="AU172" s="147"/>
      <c r="AV172" s="147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</row>
    <row r="173" spans="1:136" s="27" customFormat="1" ht="15.75" hidden="1" customHeight="1" x14ac:dyDescent="0.25">
      <c r="A173" s="498">
        <v>311</v>
      </c>
      <c r="B173" s="498"/>
      <c r="C173" s="498"/>
      <c r="D173" s="499" t="s">
        <v>1</v>
      </c>
      <c r="E173" s="499"/>
      <c r="F173" s="499"/>
      <c r="G173" s="500"/>
      <c r="H173" s="25">
        <f t="shared" si="310"/>
        <v>0</v>
      </c>
      <c r="I173" s="62"/>
      <c r="J173" s="370"/>
      <c r="K173" s="63"/>
      <c r="L173" s="63"/>
      <c r="M173" s="63"/>
      <c r="N173" s="63"/>
      <c r="O173" s="396"/>
      <c r="P173" s="268"/>
      <c r="Q173" s="268"/>
      <c r="R173" s="268"/>
      <c r="S173" s="268"/>
      <c r="T173" s="26">
        <f t="shared" si="313"/>
        <v>0</v>
      </c>
      <c r="U173" s="62"/>
      <c r="V173" s="370"/>
      <c r="W173" s="63"/>
      <c r="X173" s="63"/>
      <c r="Y173" s="63"/>
      <c r="Z173" s="63"/>
      <c r="AA173" s="63"/>
      <c r="AB173" s="63"/>
      <c r="AC173" s="63"/>
      <c r="AD173" s="63"/>
      <c r="AE173" s="64"/>
      <c r="AF173" s="148">
        <f t="shared" si="314"/>
        <v>0</v>
      </c>
      <c r="AG173" s="62"/>
      <c r="AH173" s="370"/>
      <c r="AI173" s="63"/>
      <c r="AJ173" s="63"/>
      <c r="AK173" s="63"/>
      <c r="AL173" s="63"/>
      <c r="AM173" s="63"/>
      <c r="AN173" s="63"/>
      <c r="AO173" s="63"/>
      <c r="AP173" s="63"/>
      <c r="AQ173" s="64"/>
      <c r="AR173" s="401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253"/>
      <c r="BQ173" s="253"/>
      <c r="BR173" s="253"/>
      <c r="BS173" s="253"/>
      <c r="BT173" s="253"/>
      <c r="BU173" s="253"/>
      <c r="BV173" s="253"/>
      <c r="BW173" s="253"/>
      <c r="BX173" s="253"/>
      <c r="BY173" s="253"/>
      <c r="BZ173" s="253"/>
      <c r="CA173" s="253"/>
      <c r="CB173" s="253"/>
      <c r="CC173" s="253"/>
      <c r="CD173" s="253"/>
      <c r="CE173" s="253"/>
      <c r="CF173" s="253"/>
      <c r="CG173" s="253"/>
      <c r="CH173" s="253"/>
      <c r="CI173" s="253"/>
      <c r="CJ173" s="253"/>
      <c r="CK173" s="253"/>
      <c r="CL173" s="253"/>
      <c r="CM173" s="253"/>
      <c r="CN173" s="253"/>
      <c r="CO173" s="253"/>
      <c r="CP173" s="253"/>
      <c r="CQ173" s="253"/>
      <c r="CR173" s="253"/>
      <c r="CS173" s="253"/>
      <c r="CT173" s="253"/>
      <c r="CU173" s="253"/>
      <c r="CV173" s="253"/>
      <c r="CW173" s="253"/>
      <c r="CX173" s="253"/>
      <c r="CY173" s="253"/>
      <c r="CZ173" s="253"/>
      <c r="DA173" s="253"/>
      <c r="DB173" s="253"/>
      <c r="DC173" s="253"/>
      <c r="DD173" s="253"/>
      <c r="DE173" s="253"/>
      <c r="DF173" s="253"/>
      <c r="DG173" s="253"/>
      <c r="DH173" s="253"/>
      <c r="DI173" s="253"/>
      <c r="DJ173" s="253"/>
      <c r="DK173" s="253"/>
      <c r="DL173" s="253"/>
      <c r="DM173" s="253"/>
      <c r="DN173" s="253"/>
      <c r="DO173" s="253"/>
      <c r="DP173" s="253"/>
      <c r="DQ173" s="253"/>
      <c r="DR173" s="253"/>
      <c r="DS173" s="253"/>
      <c r="DT173" s="253"/>
      <c r="DU173" s="253"/>
      <c r="DV173" s="253"/>
      <c r="DW173" s="253"/>
      <c r="DX173" s="253"/>
      <c r="DY173" s="253"/>
      <c r="DZ173" s="253"/>
      <c r="EA173" s="253"/>
      <c r="EB173" s="253"/>
      <c r="EC173" s="253"/>
      <c r="ED173" s="253"/>
      <c r="EE173" s="253"/>
      <c r="EF173" s="253"/>
    </row>
    <row r="174" spans="1:136" s="27" customFormat="1" ht="15.75" hidden="1" customHeight="1" x14ac:dyDescent="0.25">
      <c r="A174" s="498">
        <v>312</v>
      </c>
      <c r="B174" s="498"/>
      <c r="C174" s="498"/>
      <c r="D174" s="499" t="s">
        <v>2</v>
      </c>
      <c r="E174" s="499"/>
      <c r="F174" s="499"/>
      <c r="G174" s="500"/>
      <c r="H174" s="25">
        <f t="shared" si="310"/>
        <v>0</v>
      </c>
      <c r="I174" s="62"/>
      <c r="J174" s="370"/>
      <c r="K174" s="63"/>
      <c r="L174" s="63"/>
      <c r="M174" s="63"/>
      <c r="N174" s="63"/>
      <c r="O174" s="396"/>
      <c r="P174" s="268"/>
      <c r="Q174" s="268"/>
      <c r="R174" s="268"/>
      <c r="S174" s="268"/>
      <c r="T174" s="26">
        <f t="shared" si="313"/>
        <v>0</v>
      </c>
      <c r="U174" s="62"/>
      <c r="V174" s="370"/>
      <c r="W174" s="63"/>
      <c r="X174" s="63"/>
      <c r="Y174" s="63"/>
      <c r="Z174" s="63"/>
      <c r="AA174" s="63"/>
      <c r="AB174" s="63"/>
      <c r="AC174" s="63"/>
      <c r="AD174" s="63"/>
      <c r="AE174" s="64"/>
      <c r="AF174" s="148">
        <f t="shared" si="314"/>
        <v>0</v>
      </c>
      <c r="AG174" s="62"/>
      <c r="AH174" s="370"/>
      <c r="AI174" s="63"/>
      <c r="AJ174" s="63"/>
      <c r="AK174" s="63"/>
      <c r="AL174" s="63"/>
      <c r="AM174" s="63"/>
      <c r="AN174" s="63"/>
      <c r="AO174" s="63"/>
      <c r="AP174" s="63"/>
      <c r="AQ174" s="64"/>
      <c r="AR174" s="401"/>
      <c r="AS174" s="169"/>
      <c r="AT174" s="169"/>
      <c r="AU174" s="169"/>
      <c r="AV174" s="169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3"/>
      <c r="CC174" s="253"/>
      <c r="CD174" s="253"/>
      <c r="CE174" s="253"/>
      <c r="CF174" s="253"/>
      <c r="CG174" s="253"/>
      <c r="CH174" s="253"/>
      <c r="CI174" s="253"/>
      <c r="CJ174" s="253"/>
      <c r="CK174" s="253"/>
      <c r="CL174" s="253"/>
      <c r="CM174" s="253"/>
      <c r="CN174" s="253"/>
      <c r="CO174" s="253"/>
      <c r="CP174" s="253"/>
      <c r="CQ174" s="253"/>
      <c r="CR174" s="253"/>
      <c r="CS174" s="253"/>
      <c r="CT174" s="253"/>
      <c r="CU174" s="253"/>
      <c r="CV174" s="253"/>
      <c r="CW174" s="253"/>
      <c r="CX174" s="253"/>
      <c r="CY174" s="253"/>
      <c r="CZ174" s="253"/>
      <c r="DA174" s="253"/>
      <c r="DB174" s="253"/>
      <c r="DC174" s="253"/>
      <c r="DD174" s="253"/>
      <c r="DE174" s="253"/>
      <c r="DF174" s="253"/>
      <c r="DG174" s="253"/>
      <c r="DH174" s="253"/>
      <c r="DI174" s="253"/>
      <c r="DJ174" s="253"/>
      <c r="DK174" s="253"/>
      <c r="DL174" s="253"/>
      <c r="DM174" s="253"/>
      <c r="DN174" s="253"/>
      <c r="DO174" s="253"/>
      <c r="DP174" s="253"/>
      <c r="DQ174" s="253"/>
      <c r="DR174" s="253"/>
      <c r="DS174" s="253"/>
      <c r="DT174" s="253"/>
      <c r="DU174" s="253"/>
      <c r="DV174" s="253"/>
      <c r="DW174" s="253"/>
      <c r="DX174" s="253"/>
      <c r="DY174" s="253"/>
      <c r="DZ174" s="253"/>
      <c r="EA174" s="253"/>
      <c r="EB174" s="253"/>
      <c r="EC174" s="253"/>
      <c r="ED174" s="253"/>
      <c r="EE174" s="253"/>
      <c r="EF174" s="253"/>
    </row>
    <row r="175" spans="1:136" s="27" customFormat="1" ht="15.75" hidden="1" customHeight="1" x14ac:dyDescent="0.25">
      <c r="A175" s="498">
        <v>313</v>
      </c>
      <c r="B175" s="498"/>
      <c r="C175" s="498"/>
      <c r="D175" s="499" t="s">
        <v>3</v>
      </c>
      <c r="E175" s="499"/>
      <c r="F175" s="499"/>
      <c r="G175" s="500"/>
      <c r="H175" s="25">
        <f t="shared" si="310"/>
        <v>0</v>
      </c>
      <c r="I175" s="62"/>
      <c r="J175" s="370"/>
      <c r="K175" s="63"/>
      <c r="L175" s="63"/>
      <c r="M175" s="63"/>
      <c r="N175" s="63"/>
      <c r="O175" s="396"/>
      <c r="P175" s="268"/>
      <c r="Q175" s="268"/>
      <c r="R175" s="268"/>
      <c r="S175" s="268"/>
      <c r="T175" s="26">
        <f t="shared" si="313"/>
        <v>0</v>
      </c>
      <c r="U175" s="62"/>
      <c r="V175" s="370"/>
      <c r="W175" s="63"/>
      <c r="X175" s="63"/>
      <c r="Y175" s="63"/>
      <c r="Z175" s="63"/>
      <c r="AA175" s="63"/>
      <c r="AB175" s="63"/>
      <c r="AC175" s="63"/>
      <c r="AD175" s="63"/>
      <c r="AE175" s="64"/>
      <c r="AF175" s="148">
        <f t="shared" si="314"/>
        <v>0</v>
      </c>
      <c r="AG175" s="62"/>
      <c r="AH175" s="370"/>
      <c r="AI175" s="63"/>
      <c r="AJ175" s="63"/>
      <c r="AK175" s="63"/>
      <c r="AL175" s="63"/>
      <c r="AM175" s="63"/>
      <c r="AN175" s="63"/>
      <c r="AO175" s="63"/>
      <c r="AP175" s="63"/>
      <c r="AQ175" s="64"/>
      <c r="AR175" s="401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253"/>
      <c r="BQ175" s="253"/>
      <c r="BR175" s="253"/>
      <c r="BS175" s="253"/>
      <c r="BT175" s="253"/>
      <c r="BU175" s="253"/>
      <c r="BV175" s="253"/>
      <c r="BW175" s="253"/>
      <c r="BX175" s="253"/>
      <c r="BY175" s="253"/>
      <c r="BZ175" s="253"/>
      <c r="CA175" s="253"/>
      <c r="CB175" s="253"/>
      <c r="CC175" s="253"/>
      <c r="CD175" s="253"/>
      <c r="CE175" s="253"/>
      <c r="CF175" s="253"/>
      <c r="CG175" s="253"/>
      <c r="CH175" s="253"/>
      <c r="CI175" s="253"/>
      <c r="CJ175" s="253"/>
      <c r="CK175" s="253"/>
      <c r="CL175" s="253"/>
      <c r="CM175" s="253"/>
      <c r="CN175" s="253"/>
      <c r="CO175" s="253"/>
      <c r="CP175" s="253"/>
      <c r="CQ175" s="253"/>
      <c r="CR175" s="253"/>
      <c r="CS175" s="253"/>
      <c r="CT175" s="253"/>
      <c r="CU175" s="253"/>
      <c r="CV175" s="253"/>
      <c r="CW175" s="253"/>
      <c r="CX175" s="253"/>
      <c r="CY175" s="253"/>
      <c r="CZ175" s="253"/>
      <c r="DA175" s="253"/>
      <c r="DB175" s="253"/>
      <c r="DC175" s="253"/>
      <c r="DD175" s="253"/>
      <c r="DE175" s="253"/>
      <c r="DF175" s="253"/>
      <c r="DG175" s="253"/>
      <c r="DH175" s="253"/>
      <c r="DI175" s="253"/>
      <c r="DJ175" s="253"/>
      <c r="DK175" s="253"/>
      <c r="DL175" s="253"/>
      <c r="DM175" s="253"/>
      <c r="DN175" s="253"/>
      <c r="DO175" s="253"/>
      <c r="DP175" s="253"/>
      <c r="DQ175" s="253"/>
      <c r="DR175" s="253"/>
      <c r="DS175" s="253"/>
      <c r="DT175" s="253"/>
      <c r="DU175" s="253"/>
      <c r="DV175" s="253"/>
      <c r="DW175" s="253"/>
      <c r="DX175" s="253"/>
      <c r="DY175" s="253"/>
      <c r="DZ175" s="253"/>
      <c r="EA175" s="253"/>
      <c r="EB175" s="253"/>
      <c r="EC175" s="253"/>
      <c r="ED175" s="253"/>
      <c r="EE175" s="253"/>
      <c r="EF175" s="253"/>
    </row>
    <row r="176" spans="1:136" s="24" customFormat="1" ht="15.75" hidden="1" customHeight="1" x14ac:dyDescent="0.25">
      <c r="A176" s="513">
        <v>32</v>
      </c>
      <c r="B176" s="513"/>
      <c r="C176" s="38"/>
      <c r="D176" s="514" t="s">
        <v>4</v>
      </c>
      <c r="E176" s="514"/>
      <c r="F176" s="514"/>
      <c r="G176" s="512"/>
      <c r="H176" s="22">
        <f t="shared" si="310"/>
        <v>0</v>
      </c>
      <c r="I176" s="59">
        <f>SUM(I177:I180)</f>
        <v>0</v>
      </c>
      <c r="J176" s="369">
        <f>SUM(J177:J180)</f>
        <v>0</v>
      </c>
      <c r="K176" s="60">
        <f t="shared" ref="K176:N176" si="325">SUM(K177:K180)</f>
        <v>0</v>
      </c>
      <c r="L176" s="60">
        <f t="shared" si="325"/>
        <v>0</v>
      </c>
      <c r="M176" s="60">
        <f t="shared" si="325"/>
        <v>0</v>
      </c>
      <c r="N176" s="60">
        <f t="shared" si="325"/>
        <v>0</v>
      </c>
      <c r="O176" s="395">
        <f t="shared" ref="O176" si="326">SUM(O177:O180)</f>
        <v>0</v>
      </c>
      <c r="P176" s="268"/>
      <c r="Q176" s="268"/>
      <c r="R176" s="268"/>
      <c r="S176" s="268"/>
      <c r="T176" s="22">
        <f t="shared" si="313"/>
        <v>0</v>
      </c>
      <c r="U176" s="59"/>
      <c r="V176" s="369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4"/>
        <v>0</v>
      </c>
      <c r="AG176" s="59"/>
      <c r="AH176" s="369"/>
      <c r="AI176" s="60">
        <f t="shared" ref="AI176:AQ176" si="327">SUM(AI177:AI180)</f>
        <v>0</v>
      </c>
      <c r="AJ176" s="60">
        <f t="shared" si="327"/>
        <v>0</v>
      </c>
      <c r="AK176" s="60">
        <f t="shared" si="327"/>
        <v>0</v>
      </c>
      <c r="AL176" s="60">
        <f t="shared" si="327"/>
        <v>0</v>
      </c>
      <c r="AM176" s="60">
        <f t="shared" ref="AM176" si="328">SUM(AM177:AM180)</f>
        <v>0</v>
      </c>
      <c r="AN176" s="60">
        <f t="shared" si="327"/>
        <v>0</v>
      </c>
      <c r="AO176" s="60">
        <f t="shared" si="327"/>
        <v>0</v>
      </c>
      <c r="AP176" s="60">
        <f t="shared" si="327"/>
        <v>0</v>
      </c>
      <c r="AQ176" s="61">
        <f t="shared" si="327"/>
        <v>0</v>
      </c>
      <c r="AR176" s="401"/>
      <c r="AS176" s="147"/>
      <c r="AT176" s="147"/>
      <c r="AU176" s="147"/>
      <c r="AV176" s="147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</row>
    <row r="177" spans="1:136" s="27" customFormat="1" ht="15.75" hidden="1" customHeight="1" x14ac:dyDescent="0.25">
      <c r="A177" s="498">
        <v>321</v>
      </c>
      <c r="B177" s="498"/>
      <c r="C177" s="498"/>
      <c r="D177" s="499" t="s">
        <v>5</v>
      </c>
      <c r="E177" s="499"/>
      <c r="F177" s="499"/>
      <c r="G177" s="500"/>
      <c r="H177" s="25">
        <f t="shared" si="310"/>
        <v>0</v>
      </c>
      <c r="I177" s="62"/>
      <c r="J177" s="370"/>
      <c r="K177" s="63"/>
      <c r="L177" s="63"/>
      <c r="M177" s="63"/>
      <c r="N177" s="63"/>
      <c r="O177" s="396"/>
      <c r="P177" s="268"/>
      <c r="Q177" s="268"/>
      <c r="R177" s="268"/>
      <c r="S177" s="268"/>
      <c r="T177" s="26">
        <f t="shared" si="313"/>
        <v>0</v>
      </c>
      <c r="U177" s="62"/>
      <c r="V177" s="370"/>
      <c r="W177" s="63"/>
      <c r="X177" s="63"/>
      <c r="Y177" s="63"/>
      <c r="Z177" s="63"/>
      <c r="AA177" s="63"/>
      <c r="AB177" s="63"/>
      <c r="AC177" s="63"/>
      <c r="AD177" s="63"/>
      <c r="AE177" s="64"/>
      <c r="AF177" s="148">
        <f t="shared" si="314"/>
        <v>0</v>
      </c>
      <c r="AG177" s="62"/>
      <c r="AH177" s="370"/>
      <c r="AI177" s="63"/>
      <c r="AJ177" s="63"/>
      <c r="AK177" s="63"/>
      <c r="AL177" s="63"/>
      <c r="AM177" s="63"/>
      <c r="AN177" s="63"/>
      <c r="AO177" s="63"/>
      <c r="AP177" s="63"/>
      <c r="AQ177" s="64"/>
      <c r="AR177" s="401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253"/>
      <c r="BQ177" s="253"/>
      <c r="BR177" s="253"/>
      <c r="BS177" s="253"/>
      <c r="BT177" s="253"/>
      <c r="BU177" s="253"/>
      <c r="BV177" s="253"/>
      <c r="BW177" s="253"/>
      <c r="BX177" s="253"/>
      <c r="BY177" s="253"/>
      <c r="BZ177" s="253"/>
      <c r="CA177" s="253"/>
      <c r="CB177" s="253"/>
      <c r="CC177" s="253"/>
      <c r="CD177" s="253"/>
      <c r="CE177" s="253"/>
      <c r="CF177" s="253"/>
      <c r="CG177" s="253"/>
      <c r="CH177" s="253"/>
      <c r="CI177" s="253"/>
      <c r="CJ177" s="253"/>
      <c r="CK177" s="253"/>
      <c r="CL177" s="253"/>
      <c r="CM177" s="253"/>
      <c r="CN177" s="253"/>
      <c r="CO177" s="253"/>
      <c r="CP177" s="253"/>
      <c r="CQ177" s="253"/>
      <c r="CR177" s="253"/>
      <c r="CS177" s="253"/>
      <c r="CT177" s="253"/>
      <c r="CU177" s="253"/>
      <c r="CV177" s="253"/>
      <c r="CW177" s="253"/>
      <c r="CX177" s="253"/>
      <c r="CY177" s="253"/>
      <c r="CZ177" s="253"/>
      <c r="DA177" s="253"/>
      <c r="DB177" s="253"/>
      <c r="DC177" s="253"/>
      <c r="DD177" s="253"/>
      <c r="DE177" s="253"/>
      <c r="DF177" s="253"/>
      <c r="DG177" s="253"/>
      <c r="DH177" s="253"/>
      <c r="DI177" s="253"/>
      <c r="DJ177" s="253"/>
      <c r="DK177" s="253"/>
      <c r="DL177" s="253"/>
      <c r="DM177" s="253"/>
      <c r="DN177" s="253"/>
      <c r="DO177" s="253"/>
      <c r="DP177" s="253"/>
      <c r="DQ177" s="253"/>
      <c r="DR177" s="253"/>
      <c r="DS177" s="253"/>
      <c r="DT177" s="253"/>
      <c r="DU177" s="253"/>
      <c r="DV177" s="253"/>
      <c r="DW177" s="253"/>
      <c r="DX177" s="253"/>
      <c r="DY177" s="253"/>
      <c r="DZ177" s="253"/>
      <c r="EA177" s="253"/>
      <c r="EB177" s="253"/>
      <c r="EC177" s="253"/>
      <c r="ED177" s="253"/>
      <c r="EE177" s="253"/>
      <c r="EF177" s="253"/>
    </row>
    <row r="178" spans="1:136" s="27" customFormat="1" ht="15.75" hidden="1" customHeight="1" x14ac:dyDescent="0.25">
      <c r="A178" s="498">
        <v>322</v>
      </c>
      <c r="B178" s="498"/>
      <c r="C178" s="498"/>
      <c r="D178" s="499" t="s">
        <v>6</v>
      </c>
      <c r="E178" s="499"/>
      <c r="F178" s="499"/>
      <c r="G178" s="500"/>
      <c r="H178" s="25">
        <f t="shared" si="310"/>
        <v>0</v>
      </c>
      <c r="I178" s="62"/>
      <c r="J178" s="370"/>
      <c r="K178" s="63"/>
      <c r="L178" s="63"/>
      <c r="M178" s="63"/>
      <c r="N178" s="63"/>
      <c r="O178" s="396"/>
      <c r="P178" s="268"/>
      <c r="Q178" s="268"/>
      <c r="R178" s="268"/>
      <c r="S178" s="268"/>
      <c r="T178" s="26">
        <f t="shared" si="313"/>
        <v>0</v>
      </c>
      <c r="U178" s="62"/>
      <c r="V178" s="370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4"/>
        <v>0</v>
      </c>
      <c r="AG178" s="62"/>
      <c r="AH178" s="370"/>
      <c r="AI178" s="63"/>
      <c r="AJ178" s="63"/>
      <c r="AK178" s="63"/>
      <c r="AL178" s="63"/>
      <c r="AM178" s="63"/>
      <c r="AN178" s="63"/>
      <c r="AO178" s="63"/>
      <c r="AP178" s="63"/>
      <c r="AQ178" s="64"/>
      <c r="AR178" s="401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53"/>
      <c r="BQ178" s="253"/>
      <c r="BR178" s="253"/>
      <c r="BS178" s="253"/>
      <c r="BT178" s="253"/>
      <c r="BU178" s="253"/>
      <c r="BV178" s="253"/>
      <c r="BW178" s="253"/>
      <c r="BX178" s="253"/>
      <c r="BY178" s="253"/>
      <c r="BZ178" s="253"/>
      <c r="CA178" s="253"/>
      <c r="CB178" s="253"/>
      <c r="CC178" s="253"/>
      <c r="CD178" s="253"/>
      <c r="CE178" s="253"/>
      <c r="CF178" s="253"/>
      <c r="CG178" s="253"/>
      <c r="CH178" s="253"/>
      <c r="CI178" s="253"/>
      <c r="CJ178" s="253"/>
      <c r="CK178" s="253"/>
      <c r="CL178" s="253"/>
      <c r="CM178" s="253"/>
      <c r="CN178" s="253"/>
      <c r="CO178" s="253"/>
      <c r="CP178" s="253"/>
      <c r="CQ178" s="253"/>
      <c r="CR178" s="253"/>
      <c r="CS178" s="253"/>
      <c r="CT178" s="253"/>
      <c r="CU178" s="253"/>
      <c r="CV178" s="253"/>
      <c r="CW178" s="253"/>
      <c r="CX178" s="253"/>
      <c r="CY178" s="253"/>
      <c r="CZ178" s="253"/>
      <c r="DA178" s="253"/>
      <c r="DB178" s="253"/>
      <c r="DC178" s="253"/>
      <c r="DD178" s="253"/>
      <c r="DE178" s="253"/>
      <c r="DF178" s="253"/>
      <c r="DG178" s="253"/>
      <c r="DH178" s="253"/>
      <c r="DI178" s="253"/>
      <c r="DJ178" s="253"/>
      <c r="DK178" s="253"/>
      <c r="DL178" s="253"/>
      <c r="DM178" s="253"/>
      <c r="DN178" s="253"/>
      <c r="DO178" s="253"/>
      <c r="DP178" s="253"/>
      <c r="DQ178" s="253"/>
      <c r="DR178" s="253"/>
      <c r="DS178" s="253"/>
      <c r="DT178" s="253"/>
      <c r="DU178" s="253"/>
      <c r="DV178" s="253"/>
      <c r="DW178" s="253"/>
      <c r="DX178" s="253"/>
      <c r="DY178" s="253"/>
      <c r="DZ178" s="253"/>
      <c r="EA178" s="253"/>
      <c r="EB178" s="253"/>
      <c r="EC178" s="253"/>
      <c r="ED178" s="253"/>
      <c r="EE178" s="253"/>
      <c r="EF178" s="253"/>
    </row>
    <row r="179" spans="1:136" s="27" customFormat="1" ht="15.75" hidden="1" customHeight="1" x14ac:dyDescent="0.25">
      <c r="A179" s="498">
        <v>323</v>
      </c>
      <c r="B179" s="498"/>
      <c r="C179" s="498"/>
      <c r="D179" s="499" t="s">
        <v>7</v>
      </c>
      <c r="E179" s="499"/>
      <c r="F179" s="499"/>
      <c r="G179" s="500"/>
      <c r="H179" s="25">
        <f t="shared" si="310"/>
        <v>0</v>
      </c>
      <c r="I179" s="62"/>
      <c r="J179" s="370"/>
      <c r="K179" s="63"/>
      <c r="L179" s="63"/>
      <c r="M179" s="63"/>
      <c r="N179" s="63"/>
      <c r="O179" s="396"/>
      <c r="P179" s="268"/>
      <c r="Q179" s="268"/>
      <c r="R179" s="268"/>
      <c r="S179" s="268"/>
      <c r="T179" s="26">
        <f t="shared" si="313"/>
        <v>0</v>
      </c>
      <c r="U179" s="62"/>
      <c r="V179" s="370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4"/>
        <v>0</v>
      </c>
      <c r="AG179" s="62"/>
      <c r="AH179" s="370"/>
      <c r="AI179" s="63"/>
      <c r="AJ179" s="63"/>
      <c r="AK179" s="63"/>
      <c r="AL179" s="63"/>
      <c r="AM179" s="63"/>
      <c r="AN179" s="63"/>
      <c r="AO179" s="63"/>
      <c r="AP179" s="63"/>
      <c r="AQ179" s="64"/>
      <c r="AR179" s="401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3"/>
      <c r="DG179" s="253"/>
      <c r="DH179" s="253"/>
      <c r="DI179" s="253"/>
      <c r="DJ179" s="253"/>
      <c r="DK179" s="253"/>
      <c r="DL179" s="253"/>
      <c r="DM179" s="253"/>
      <c r="DN179" s="253"/>
      <c r="DO179" s="253"/>
      <c r="DP179" s="253"/>
      <c r="DQ179" s="253"/>
      <c r="DR179" s="253"/>
      <c r="DS179" s="253"/>
      <c r="DT179" s="253"/>
      <c r="DU179" s="253"/>
      <c r="DV179" s="253"/>
      <c r="DW179" s="253"/>
      <c r="DX179" s="253"/>
      <c r="DY179" s="253"/>
      <c r="DZ179" s="253"/>
      <c r="EA179" s="253"/>
      <c r="EB179" s="253"/>
      <c r="EC179" s="253"/>
      <c r="ED179" s="253"/>
      <c r="EE179" s="253"/>
      <c r="EF179" s="253"/>
    </row>
    <row r="180" spans="1:136" s="27" customFormat="1" ht="15.75" hidden="1" customHeight="1" x14ac:dyDescent="0.25">
      <c r="A180" s="498">
        <v>329</v>
      </c>
      <c r="B180" s="498"/>
      <c r="C180" s="498"/>
      <c r="D180" s="499" t="s">
        <v>8</v>
      </c>
      <c r="E180" s="499"/>
      <c r="F180" s="499"/>
      <c r="G180" s="500"/>
      <c r="H180" s="25">
        <f t="shared" si="310"/>
        <v>0</v>
      </c>
      <c r="I180" s="62"/>
      <c r="J180" s="370"/>
      <c r="K180" s="63"/>
      <c r="L180" s="63"/>
      <c r="M180" s="63"/>
      <c r="N180" s="63"/>
      <c r="O180" s="396"/>
      <c r="P180" s="268"/>
      <c r="Q180" s="268"/>
      <c r="R180" s="268"/>
      <c r="S180" s="268"/>
      <c r="T180" s="26">
        <f t="shared" si="313"/>
        <v>0</v>
      </c>
      <c r="U180" s="62"/>
      <c r="V180" s="370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4"/>
        <v>0</v>
      </c>
      <c r="AG180" s="62"/>
      <c r="AH180" s="370"/>
      <c r="AI180" s="63"/>
      <c r="AJ180" s="63"/>
      <c r="AK180" s="63"/>
      <c r="AL180" s="63"/>
      <c r="AM180" s="63"/>
      <c r="AN180" s="63"/>
      <c r="AO180" s="63"/>
      <c r="AP180" s="63"/>
      <c r="AQ180" s="64"/>
      <c r="AR180" s="401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  <c r="DO180" s="253"/>
      <c r="DP180" s="253"/>
      <c r="DQ180" s="253"/>
      <c r="DR180" s="253"/>
      <c r="DS180" s="253"/>
      <c r="DT180" s="253"/>
      <c r="DU180" s="253"/>
      <c r="DV180" s="253"/>
      <c r="DW180" s="253"/>
      <c r="DX180" s="253"/>
      <c r="DY180" s="253"/>
      <c r="DZ180" s="253"/>
      <c r="EA180" s="253"/>
      <c r="EB180" s="253"/>
      <c r="EC180" s="253"/>
      <c r="ED180" s="253"/>
      <c r="EE180" s="253"/>
      <c r="EF180" s="253"/>
    </row>
    <row r="181" spans="1:136" s="24" customFormat="1" ht="15.75" hidden="1" customHeight="1" x14ac:dyDescent="0.25">
      <c r="A181" s="513">
        <v>34</v>
      </c>
      <c r="B181" s="513"/>
      <c r="C181" s="38"/>
      <c r="D181" s="514" t="s">
        <v>9</v>
      </c>
      <c r="E181" s="514"/>
      <c r="F181" s="514"/>
      <c r="G181" s="512"/>
      <c r="H181" s="22">
        <f t="shared" si="310"/>
        <v>0</v>
      </c>
      <c r="I181" s="59">
        <f>I182</f>
        <v>0</v>
      </c>
      <c r="J181" s="369">
        <f>J182</f>
        <v>0</v>
      </c>
      <c r="K181" s="60">
        <f t="shared" ref="K181:AQ181" si="329">K182</f>
        <v>0</v>
      </c>
      <c r="L181" s="60">
        <f t="shared" si="329"/>
        <v>0</v>
      </c>
      <c r="M181" s="60">
        <f t="shared" si="329"/>
        <v>0</v>
      </c>
      <c r="N181" s="60">
        <f t="shared" si="329"/>
        <v>0</v>
      </c>
      <c r="O181" s="395">
        <f t="shared" si="329"/>
        <v>0</v>
      </c>
      <c r="P181" s="268"/>
      <c r="Q181" s="268"/>
      <c r="R181" s="268"/>
      <c r="S181" s="268"/>
      <c r="T181" s="22">
        <f t="shared" si="313"/>
        <v>0</v>
      </c>
      <c r="U181" s="59"/>
      <c r="V181" s="369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4"/>
        <v>0</v>
      </c>
      <c r="AG181" s="59"/>
      <c r="AH181" s="369"/>
      <c r="AI181" s="60">
        <f t="shared" si="329"/>
        <v>0</v>
      </c>
      <c r="AJ181" s="60">
        <f t="shared" si="329"/>
        <v>0</v>
      </c>
      <c r="AK181" s="60">
        <f t="shared" si="329"/>
        <v>0</v>
      </c>
      <c r="AL181" s="60">
        <f t="shared" si="329"/>
        <v>0</v>
      </c>
      <c r="AM181" s="60">
        <f t="shared" si="329"/>
        <v>0</v>
      </c>
      <c r="AN181" s="60">
        <f t="shared" si="329"/>
        <v>0</v>
      </c>
      <c r="AO181" s="60">
        <f t="shared" si="329"/>
        <v>0</v>
      </c>
      <c r="AP181" s="60">
        <f t="shared" si="329"/>
        <v>0</v>
      </c>
      <c r="AQ181" s="61">
        <f t="shared" si="329"/>
        <v>0</v>
      </c>
      <c r="AR181" s="401"/>
      <c r="AS181" s="252"/>
      <c r="AT181" s="252"/>
      <c r="AU181" s="397"/>
      <c r="AV181" s="397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</row>
    <row r="182" spans="1:136" s="27" customFormat="1" ht="15.75" hidden="1" customHeight="1" x14ac:dyDescent="0.25">
      <c r="A182" s="498">
        <v>343</v>
      </c>
      <c r="B182" s="498"/>
      <c r="C182" s="498"/>
      <c r="D182" s="499" t="s">
        <v>10</v>
      </c>
      <c r="E182" s="499"/>
      <c r="F182" s="499"/>
      <c r="G182" s="500"/>
      <c r="H182" s="25">
        <f t="shared" si="310"/>
        <v>0</v>
      </c>
      <c r="I182" s="62"/>
      <c r="J182" s="370"/>
      <c r="K182" s="63"/>
      <c r="L182" s="63"/>
      <c r="M182" s="63"/>
      <c r="N182" s="63"/>
      <c r="O182" s="396"/>
      <c r="P182" s="268"/>
      <c r="Q182" s="268"/>
      <c r="R182" s="268"/>
      <c r="S182" s="268"/>
      <c r="T182" s="26">
        <f t="shared" si="313"/>
        <v>0</v>
      </c>
      <c r="U182" s="62"/>
      <c r="V182" s="370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4"/>
        <v>0</v>
      </c>
      <c r="AG182" s="62"/>
      <c r="AH182" s="370"/>
      <c r="AI182" s="63"/>
      <c r="AJ182" s="63"/>
      <c r="AK182" s="63"/>
      <c r="AL182" s="63"/>
      <c r="AM182" s="63"/>
      <c r="AN182" s="63"/>
      <c r="AO182" s="63"/>
      <c r="AP182" s="63"/>
      <c r="AQ182" s="64"/>
      <c r="AR182" s="401"/>
      <c r="AS182" s="169"/>
      <c r="AT182" s="169"/>
      <c r="AU182" s="169"/>
      <c r="AV182" s="169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53"/>
      <c r="BQ182" s="253"/>
      <c r="BR182" s="253"/>
      <c r="BS182" s="253"/>
      <c r="BT182" s="253"/>
      <c r="BU182" s="253"/>
      <c r="BV182" s="253"/>
      <c r="BW182" s="253"/>
      <c r="BX182" s="253"/>
      <c r="BY182" s="253"/>
      <c r="BZ182" s="253"/>
      <c r="CA182" s="253"/>
      <c r="CB182" s="253"/>
      <c r="CC182" s="253"/>
      <c r="CD182" s="253"/>
      <c r="CE182" s="253"/>
      <c r="CF182" s="253"/>
      <c r="CG182" s="253"/>
      <c r="CH182" s="253"/>
      <c r="CI182" s="253"/>
      <c r="CJ182" s="253"/>
      <c r="CK182" s="253"/>
      <c r="CL182" s="253"/>
      <c r="CM182" s="253"/>
      <c r="CN182" s="253"/>
      <c r="CO182" s="253"/>
      <c r="CP182" s="253"/>
      <c r="CQ182" s="253"/>
      <c r="CR182" s="253"/>
      <c r="CS182" s="253"/>
      <c r="CT182" s="253"/>
      <c r="CU182" s="253"/>
      <c r="CV182" s="253"/>
      <c r="CW182" s="253"/>
      <c r="CX182" s="253"/>
      <c r="CY182" s="253"/>
      <c r="CZ182" s="253"/>
      <c r="DA182" s="253"/>
      <c r="DB182" s="253"/>
      <c r="DC182" s="253"/>
      <c r="DD182" s="253"/>
      <c r="DE182" s="253"/>
      <c r="DF182" s="253"/>
      <c r="DG182" s="253"/>
      <c r="DH182" s="253"/>
      <c r="DI182" s="253"/>
      <c r="DJ182" s="253"/>
      <c r="DK182" s="253"/>
      <c r="DL182" s="253"/>
      <c r="DM182" s="253"/>
      <c r="DN182" s="253"/>
      <c r="DO182" s="253"/>
      <c r="DP182" s="253"/>
      <c r="DQ182" s="253"/>
      <c r="DR182" s="253"/>
      <c r="DS182" s="253"/>
      <c r="DT182" s="253"/>
      <c r="DU182" s="253"/>
      <c r="DV182" s="253"/>
      <c r="DW182" s="253"/>
      <c r="DX182" s="253"/>
      <c r="DY182" s="253"/>
      <c r="DZ182" s="253"/>
      <c r="EA182" s="253"/>
      <c r="EB182" s="253"/>
      <c r="EC182" s="253"/>
      <c r="ED182" s="253"/>
      <c r="EE182" s="253"/>
      <c r="EF182" s="253"/>
    </row>
    <row r="183" spans="1:136" s="21" customFormat="1" ht="15.75" hidden="1" customHeight="1" x14ac:dyDescent="0.25">
      <c r="A183" s="48">
        <v>4</v>
      </c>
      <c r="B183" s="41"/>
      <c r="C183" s="41"/>
      <c r="D183" s="511" t="s">
        <v>17</v>
      </c>
      <c r="E183" s="511"/>
      <c r="F183" s="511"/>
      <c r="G183" s="512"/>
      <c r="H183" s="22">
        <f t="shared" si="310"/>
        <v>0</v>
      </c>
      <c r="I183" s="59">
        <f>I184</f>
        <v>0</v>
      </c>
      <c r="J183" s="369">
        <f>J184</f>
        <v>0</v>
      </c>
      <c r="K183" s="60">
        <f t="shared" ref="K183:AQ183" si="330">K184</f>
        <v>0</v>
      </c>
      <c r="L183" s="60">
        <f t="shared" si="330"/>
        <v>0</v>
      </c>
      <c r="M183" s="60">
        <f t="shared" si="330"/>
        <v>0</v>
      </c>
      <c r="N183" s="60">
        <f t="shared" si="330"/>
        <v>0</v>
      </c>
      <c r="O183" s="395">
        <f t="shared" si="330"/>
        <v>0</v>
      </c>
      <c r="P183" s="268"/>
      <c r="Q183" s="268"/>
      <c r="R183" s="268"/>
      <c r="S183" s="268"/>
      <c r="T183" s="22">
        <f t="shared" si="313"/>
        <v>0</v>
      </c>
      <c r="U183" s="59"/>
      <c r="V183" s="369"/>
      <c r="W183" s="60"/>
      <c r="X183" s="60"/>
      <c r="Y183" s="60"/>
      <c r="Z183" s="60"/>
      <c r="AA183" s="60"/>
      <c r="AB183" s="60"/>
      <c r="AC183" s="60"/>
      <c r="AD183" s="60"/>
      <c r="AE183" s="61"/>
      <c r="AF183" s="150">
        <f t="shared" si="314"/>
        <v>0</v>
      </c>
      <c r="AG183" s="59"/>
      <c r="AH183" s="369"/>
      <c r="AI183" s="60">
        <f t="shared" si="330"/>
        <v>0</v>
      </c>
      <c r="AJ183" s="60">
        <f t="shared" si="330"/>
        <v>0</v>
      </c>
      <c r="AK183" s="60">
        <f t="shared" si="330"/>
        <v>0</v>
      </c>
      <c r="AL183" s="60">
        <f t="shared" si="330"/>
        <v>0</v>
      </c>
      <c r="AM183" s="60">
        <f t="shared" si="330"/>
        <v>0</v>
      </c>
      <c r="AN183" s="60">
        <f t="shared" si="330"/>
        <v>0</v>
      </c>
      <c r="AO183" s="60">
        <f t="shared" si="330"/>
        <v>0</v>
      </c>
      <c r="AP183" s="60">
        <f>AP184</f>
        <v>0</v>
      </c>
      <c r="AQ183" s="61">
        <f t="shared" si="330"/>
        <v>0</v>
      </c>
      <c r="AR183" s="401"/>
      <c r="AS183" s="147"/>
      <c r="AT183" s="147"/>
      <c r="AU183" s="147"/>
      <c r="AV183" s="147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  <c r="CP183" s="257"/>
      <c r="CQ183" s="257"/>
      <c r="CR183" s="257"/>
      <c r="CS183" s="257"/>
      <c r="CT183" s="257"/>
      <c r="CU183" s="257"/>
      <c r="CV183" s="257"/>
      <c r="CW183" s="257"/>
      <c r="CX183" s="257"/>
      <c r="CY183" s="257"/>
      <c r="CZ183" s="257"/>
      <c r="DA183" s="257"/>
      <c r="DB183" s="257"/>
      <c r="DC183" s="257"/>
      <c r="DD183" s="257"/>
      <c r="DE183" s="257"/>
      <c r="DF183" s="257"/>
      <c r="DG183" s="257"/>
      <c r="DH183" s="257"/>
      <c r="DI183" s="257"/>
      <c r="DJ183" s="257"/>
      <c r="DK183" s="257"/>
      <c r="DL183" s="257"/>
      <c r="DM183" s="257"/>
      <c r="DN183" s="257"/>
      <c r="DO183" s="257"/>
      <c r="DP183" s="257"/>
      <c r="DQ183" s="257"/>
      <c r="DR183" s="257"/>
      <c r="DS183" s="257"/>
      <c r="DT183" s="257"/>
      <c r="DU183" s="257"/>
      <c r="DV183" s="257"/>
      <c r="DW183" s="257"/>
      <c r="DX183" s="257"/>
      <c r="DY183" s="257"/>
      <c r="DZ183" s="257"/>
      <c r="EA183" s="257"/>
      <c r="EB183" s="257"/>
      <c r="EC183" s="257"/>
      <c r="ED183" s="257"/>
      <c r="EE183" s="257"/>
      <c r="EF183" s="257"/>
    </row>
    <row r="184" spans="1:136" s="24" customFormat="1" ht="24.75" hidden="1" customHeight="1" x14ac:dyDescent="0.25">
      <c r="A184" s="513">
        <v>42</v>
      </c>
      <c r="B184" s="513"/>
      <c r="C184" s="48"/>
      <c r="D184" s="514" t="s">
        <v>47</v>
      </c>
      <c r="E184" s="514"/>
      <c r="F184" s="514"/>
      <c r="G184" s="512"/>
      <c r="H184" s="22">
        <f t="shared" si="310"/>
        <v>0</v>
      </c>
      <c r="I184" s="59">
        <f>SUM(I185:I186)</f>
        <v>0</v>
      </c>
      <c r="J184" s="369">
        <f>SUM(J185:J186)</f>
        <v>0</v>
      </c>
      <c r="K184" s="60">
        <f t="shared" ref="K184:N184" si="331">SUM(K185:K186)</f>
        <v>0</v>
      </c>
      <c r="L184" s="60">
        <f t="shared" si="331"/>
        <v>0</v>
      </c>
      <c r="M184" s="60">
        <f t="shared" si="331"/>
        <v>0</v>
      </c>
      <c r="N184" s="60">
        <f t="shared" si="331"/>
        <v>0</v>
      </c>
      <c r="O184" s="395">
        <f t="shared" ref="O184" si="332">SUM(O185:O186)</f>
        <v>0</v>
      </c>
      <c r="P184" s="268"/>
      <c r="Q184" s="268"/>
      <c r="R184" s="268"/>
      <c r="S184" s="268"/>
      <c r="T184" s="22">
        <f t="shared" si="313"/>
        <v>0</v>
      </c>
      <c r="U184" s="59"/>
      <c r="V184" s="369"/>
      <c r="W184" s="60"/>
      <c r="X184" s="60"/>
      <c r="Y184" s="60"/>
      <c r="Z184" s="60"/>
      <c r="AA184" s="60"/>
      <c r="AB184" s="60"/>
      <c r="AC184" s="60"/>
      <c r="AD184" s="60"/>
      <c r="AE184" s="61"/>
      <c r="AF184" s="150">
        <f t="shared" si="314"/>
        <v>0</v>
      </c>
      <c r="AG184" s="59"/>
      <c r="AH184" s="369"/>
      <c r="AI184" s="60">
        <f t="shared" ref="AI184:AQ184" si="333">SUM(AI185:AI186)</f>
        <v>0</v>
      </c>
      <c r="AJ184" s="60">
        <f t="shared" si="333"/>
        <v>0</v>
      </c>
      <c r="AK184" s="60">
        <f t="shared" si="333"/>
        <v>0</v>
      </c>
      <c r="AL184" s="60">
        <f t="shared" si="333"/>
        <v>0</v>
      </c>
      <c r="AM184" s="60">
        <f t="shared" ref="AM184" si="334">SUM(AM185:AM186)</f>
        <v>0</v>
      </c>
      <c r="AN184" s="60">
        <f t="shared" si="333"/>
        <v>0</v>
      </c>
      <c r="AO184" s="60">
        <f t="shared" si="333"/>
        <v>0</v>
      </c>
      <c r="AP184" s="60">
        <f t="shared" si="333"/>
        <v>0</v>
      </c>
      <c r="AQ184" s="61">
        <f t="shared" si="333"/>
        <v>0</v>
      </c>
      <c r="AR184" s="401"/>
      <c r="AS184" s="147"/>
      <c r="AT184" s="147"/>
      <c r="AU184" s="147"/>
      <c r="AV184" s="147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258"/>
      <c r="DB184" s="258"/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258"/>
      <c r="DR184" s="258"/>
      <c r="DS184" s="258"/>
      <c r="DT184" s="258"/>
      <c r="DU184" s="258"/>
      <c r="DV184" s="258"/>
      <c r="DW184" s="258"/>
      <c r="DX184" s="258"/>
      <c r="DY184" s="258"/>
      <c r="DZ184" s="258"/>
      <c r="EA184" s="258"/>
      <c r="EB184" s="258"/>
      <c r="EC184" s="258"/>
      <c r="ED184" s="258"/>
      <c r="EE184" s="258"/>
      <c r="EF184" s="258"/>
    </row>
    <row r="185" spans="1:136" s="27" customFormat="1" ht="15.75" hidden="1" customHeight="1" x14ac:dyDescent="0.25">
      <c r="A185" s="498">
        <v>422</v>
      </c>
      <c r="B185" s="498"/>
      <c r="C185" s="498"/>
      <c r="D185" s="499" t="s">
        <v>11</v>
      </c>
      <c r="E185" s="499"/>
      <c r="F185" s="499"/>
      <c r="G185" s="499"/>
      <c r="H185" s="25">
        <f t="shared" si="310"/>
        <v>0</v>
      </c>
      <c r="I185" s="62"/>
      <c r="J185" s="370"/>
      <c r="K185" s="63"/>
      <c r="L185" s="63"/>
      <c r="M185" s="63"/>
      <c r="N185" s="63"/>
      <c r="O185" s="396"/>
      <c r="P185" s="268"/>
      <c r="Q185" s="268"/>
      <c r="R185" s="268"/>
      <c r="S185" s="268"/>
      <c r="T185" s="26">
        <f t="shared" si="313"/>
        <v>0</v>
      </c>
      <c r="U185" s="62"/>
      <c r="V185" s="370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4"/>
        <v>0</v>
      </c>
      <c r="AG185" s="62"/>
      <c r="AH185" s="370"/>
      <c r="AI185" s="63"/>
      <c r="AJ185" s="63"/>
      <c r="AK185" s="63"/>
      <c r="AL185" s="63"/>
      <c r="AM185" s="63"/>
      <c r="AN185" s="63"/>
      <c r="AO185" s="63"/>
      <c r="AP185" s="63"/>
      <c r="AQ185" s="64"/>
      <c r="AR185" s="401"/>
      <c r="AS185" s="146"/>
      <c r="AT185" s="146"/>
      <c r="AU185" s="146"/>
      <c r="AV185" s="146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53"/>
      <c r="BQ185" s="253"/>
      <c r="BR185" s="253"/>
      <c r="BS185" s="253"/>
      <c r="BT185" s="253"/>
      <c r="BU185" s="253"/>
      <c r="BV185" s="253"/>
      <c r="BW185" s="253"/>
      <c r="BX185" s="253"/>
      <c r="BY185" s="253"/>
      <c r="BZ185" s="253"/>
      <c r="CA185" s="253"/>
      <c r="CB185" s="253"/>
      <c r="CC185" s="253"/>
      <c r="CD185" s="253"/>
      <c r="CE185" s="253"/>
      <c r="CF185" s="253"/>
      <c r="CG185" s="253"/>
      <c r="CH185" s="253"/>
      <c r="CI185" s="253"/>
      <c r="CJ185" s="253"/>
      <c r="CK185" s="253"/>
      <c r="CL185" s="253"/>
      <c r="CM185" s="253"/>
      <c r="CN185" s="253"/>
      <c r="CO185" s="253"/>
      <c r="CP185" s="253"/>
      <c r="CQ185" s="253"/>
      <c r="CR185" s="253"/>
      <c r="CS185" s="253"/>
      <c r="CT185" s="253"/>
      <c r="CU185" s="253"/>
      <c r="CV185" s="253"/>
      <c r="CW185" s="253"/>
      <c r="CX185" s="253"/>
      <c r="CY185" s="253"/>
      <c r="CZ185" s="253"/>
      <c r="DA185" s="253"/>
      <c r="DB185" s="253"/>
      <c r="DC185" s="253"/>
      <c r="DD185" s="253"/>
      <c r="DE185" s="253"/>
      <c r="DF185" s="253"/>
      <c r="DG185" s="253"/>
      <c r="DH185" s="253"/>
      <c r="DI185" s="253"/>
      <c r="DJ185" s="253"/>
      <c r="DK185" s="253"/>
      <c r="DL185" s="253"/>
      <c r="DM185" s="253"/>
      <c r="DN185" s="253"/>
      <c r="DO185" s="253"/>
      <c r="DP185" s="253"/>
      <c r="DQ185" s="253"/>
      <c r="DR185" s="253"/>
      <c r="DS185" s="253"/>
      <c r="DT185" s="253"/>
      <c r="DU185" s="253"/>
      <c r="DV185" s="253"/>
      <c r="DW185" s="253"/>
      <c r="DX185" s="253"/>
      <c r="DY185" s="253"/>
      <c r="DZ185" s="253"/>
      <c r="EA185" s="253"/>
      <c r="EB185" s="253"/>
      <c r="EC185" s="253"/>
      <c r="ED185" s="253"/>
      <c r="EE185" s="253"/>
      <c r="EF185" s="253"/>
    </row>
    <row r="186" spans="1:136" s="27" customFormat="1" ht="29.25" hidden="1" customHeight="1" x14ac:dyDescent="0.25">
      <c r="A186" s="498">
        <v>424</v>
      </c>
      <c r="B186" s="498"/>
      <c r="C186" s="498"/>
      <c r="D186" s="499" t="s">
        <v>48</v>
      </c>
      <c r="E186" s="499"/>
      <c r="F186" s="499"/>
      <c r="G186" s="499"/>
      <c r="H186" s="25">
        <f t="shared" si="310"/>
        <v>0</v>
      </c>
      <c r="I186" s="62"/>
      <c r="J186" s="370"/>
      <c r="K186" s="63"/>
      <c r="L186" s="63"/>
      <c r="M186" s="63"/>
      <c r="N186" s="63"/>
      <c r="O186" s="396"/>
      <c r="P186" s="268"/>
      <c r="Q186" s="268"/>
      <c r="R186" s="268"/>
      <c r="S186" s="268"/>
      <c r="T186" s="26">
        <f t="shared" si="313"/>
        <v>0</v>
      </c>
      <c r="U186" s="62"/>
      <c r="V186" s="370"/>
      <c r="W186" s="63"/>
      <c r="X186" s="63"/>
      <c r="Y186" s="63"/>
      <c r="Z186" s="63"/>
      <c r="AA186" s="63"/>
      <c r="AB186" s="63"/>
      <c r="AC186" s="63"/>
      <c r="AD186" s="63"/>
      <c r="AE186" s="64"/>
      <c r="AF186" s="148">
        <f t="shared" si="314"/>
        <v>0</v>
      </c>
      <c r="AG186" s="62"/>
      <c r="AH186" s="370"/>
      <c r="AI186" s="63"/>
      <c r="AJ186" s="63"/>
      <c r="AK186" s="63"/>
      <c r="AL186" s="63"/>
      <c r="AM186" s="63"/>
      <c r="AN186" s="63"/>
      <c r="AO186" s="63"/>
      <c r="AP186" s="63"/>
      <c r="AQ186" s="64"/>
      <c r="AR186" s="401"/>
      <c r="AS186" s="146"/>
      <c r="AT186" s="146"/>
      <c r="AU186" s="146"/>
      <c r="AV186" s="146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  <c r="DF186" s="253"/>
      <c r="DG186" s="253"/>
      <c r="DH186" s="253"/>
      <c r="DI186" s="253"/>
      <c r="DJ186" s="253"/>
      <c r="DK186" s="253"/>
      <c r="DL186" s="253"/>
      <c r="DM186" s="253"/>
      <c r="DN186" s="253"/>
      <c r="DO186" s="253"/>
      <c r="DP186" s="253"/>
      <c r="DQ186" s="253"/>
      <c r="DR186" s="253"/>
      <c r="DS186" s="253"/>
      <c r="DT186" s="253"/>
      <c r="DU186" s="253"/>
      <c r="DV186" s="253"/>
      <c r="DW186" s="253"/>
      <c r="DX186" s="253"/>
      <c r="DY186" s="253"/>
      <c r="DZ186" s="253"/>
      <c r="EA186" s="253"/>
      <c r="EB186" s="253"/>
      <c r="EC186" s="253"/>
      <c r="ED186" s="253"/>
      <c r="EE186" s="253"/>
      <c r="EF186" s="253"/>
    </row>
    <row r="187" spans="1:136" s="51" customFormat="1" ht="15.75" hidden="1" customHeight="1" x14ac:dyDescent="0.25">
      <c r="I187" s="65"/>
      <c r="J187" s="65"/>
      <c r="K187" s="65"/>
      <c r="L187" s="65"/>
      <c r="M187" s="65"/>
      <c r="N187" s="65"/>
      <c r="O187" s="65"/>
      <c r="P187" s="268"/>
      <c r="Q187" s="268"/>
      <c r="R187" s="268"/>
      <c r="S187" s="268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407"/>
      <c r="AS187" s="147"/>
      <c r="AT187" s="147"/>
      <c r="AU187" s="147"/>
      <c r="AV187" s="147"/>
      <c r="AW187" s="259"/>
      <c r="AX187" s="259"/>
      <c r="AY187" s="259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</row>
    <row r="188" spans="1:136" s="51" customFormat="1" ht="15.75" hidden="1" customHeight="1" x14ac:dyDescent="0.25">
      <c r="I188" s="65"/>
      <c r="J188" s="65"/>
      <c r="K188" s="65"/>
      <c r="L188" s="65"/>
      <c r="M188" s="65"/>
      <c r="N188" s="65"/>
      <c r="O188" s="65"/>
      <c r="P188" s="268"/>
      <c r="Q188" s="268"/>
      <c r="R188" s="268"/>
      <c r="S188" s="268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407"/>
      <c r="AS188" s="147"/>
      <c r="AT188" s="147"/>
      <c r="AU188" s="147"/>
      <c r="AV188" s="147"/>
      <c r="AW188" s="259"/>
      <c r="AX188" s="259"/>
      <c r="AY188" s="259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</row>
    <row r="189" spans="1:136" s="27" customFormat="1" ht="15.75" hidden="1" customHeight="1" x14ac:dyDescent="0.25">
      <c r="A189" s="39"/>
      <c r="B189" s="39"/>
      <c r="C189" s="39"/>
      <c r="D189" s="28"/>
      <c r="E189" s="28"/>
      <c r="F189" s="28"/>
      <c r="G189" s="28"/>
      <c r="H189" s="25"/>
      <c r="I189" s="62"/>
      <c r="J189" s="370"/>
      <c r="K189" s="63"/>
      <c r="L189" s="63"/>
      <c r="M189" s="63"/>
      <c r="N189" s="63"/>
      <c r="O189" s="396"/>
      <c r="P189" s="268"/>
      <c r="Q189" s="268"/>
      <c r="R189" s="268"/>
      <c r="S189" s="268"/>
      <c r="T189" s="26"/>
      <c r="U189" s="62"/>
      <c r="V189" s="370"/>
      <c r="W189" s="63"/>
      <c r="X189" s="63"/>
      <c r="Y189" s="63"/>
      <c r="Z189" s="63"/>
      <c r="AA189" s="63"/>
      <c r="AB189" s="63"/>
      <c r="AC189" s="63"/>
      <c r="AD189" s="63"/>
      <c r="AE189" s="64"/>
      <c r="AF189" s="148"/>
      <c r="AG189" s="62"/>
      <c r="AH189" s="370"/>
      <c r="AI189" s="63"/>
      <c r="AJ189" s="63"/>
      <c r="AK189" s="63"/>
      <c r="AL189" s="63"/>
      <c r="AM189" s="63"/>
      <c r="AN189" s="63"/>
      <c r="AO189" s="63"/>
      <c r="AP189" s="63"/>
      <c r="AQ189" s="64"/>
      <c r="AR189" s="401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3"/>
      <c r="CC189" s="253"/>
      <c r="CD189" s="253"/>
      <c r="CE189" s="253"/>
      <c r="CF189" s="253"/>
      <c r="CG189" s="253"/>
      <c r="CH189" s="253"/>
      <c r="CI189" s="253"/>
      <c r="CJ189" s="253"/>
      <c r="CK189" s="253"/>
      <c r="CL189" s="253"/>
      <c r="CM189" s="253"/>
      <c r="CN189" s="253"/>
      <c r="CO189" s="253"/>
      <c r="CP189" s="253"/>
      <c r="CQ189" s="253"/>
      <c r="CR189" s="253"/>
      <c r="CS189" s="253"/>
      <c r="CT189" s="253"/>
      <c r="CU189" s="253"/>
      <c r="CV189" s="253"/>
      <c r="CW189" s="253"/>
      <c r="CX189" s="253"/>
      <c r="CY189" s="253"/>
      <c r="CZ189" s="253"/>
      <c r="DA189" s="253"/>
      <c r="DB189" s="253"/>
      <c r="DC189" s="253"/>
      <c r="DD189" s="253"/>
      <c r="DE189" s="253"/>
      <c r="DF189" s="253"/>
      <c r="DG189" s="253"/>
      <c r="DH189" s="253"/>
      <c r="DI189" s="253"/>
      <c r="DJ189" s="253"/>
      <c r="DK189" s="253"/>
      <c r="DL189" s="253"/>
      <c r="DM189" s="253"/>
      <c r="DN189" s="253"/>
      <c r="DO189" s="253"/>
      <c r="DP189" s="253"/>
      <c r="DQ189" s="253"/>
      <c r="DR189" s="253"/>
      <c r="DS189" s="253"/>
      <c r="DT189" s="253"/>
      <c r="DU189" s="253"/>
      <c r="DV189" s="253"/>
      <c r="DW189" s="253"/>
      <c r="DX189" s="253"/>
      <c r="DY189" s="253"/>
      <c r="DZ189" s="253"/>
      <c r="EA189" s="253"/>
      <c r="EB189" s="253"/>
      <c r="EC189" s="253"/>
      <c r="ED189" s="253"/>
      <c r="EE189" s="253"/>
      <c r="EF189" s="253"/>
    </row>
    <row r="190" spans="1:136" s="27" customFormat="1" ht="29.25" hidden="1" customHeight="1" x14ac:dyDescent="0.25">
      <c r="A190" s="498"/>
      <c r="B190" s="498"/>
      <c r="C190" s="498"/>
      <c r="D190" s="499"/>
      <c r="E190" s="499"/>
      <c r="F190" s="499"/>
      <c r="G190" s="500"/>
      <c r="H190" s="25"/>
      <c r="I190" s="62"/>
      <c r="J190" s="370"/>
      <c r="K190" s="63"/>
      <c r="L190" s="63"/>
      <c r="M190" s="63"/>
      <c r="N190" s="63"/>
      <c r="O190" s="396"/>
      <c r="P190" s="268"/>
      <c r="Q190" s="268"/>
      <c r="R190" s="268"/>
      <c r="S190" s="268"/>
      <c r="T190" s="26"/>
      <c r="U190" s="62"/>
      <c r="V190" s="370"/>
      <c r="W190" s="63"/>
      <c r="X190" s="63"/>
      <c r="Y190" s="63"/>
      <c r="Z190" s="63"/>
      <c r="AA190" s="63"/>
      <c r="AB190" s="63"/>
      <c r="AC190" s="63"/>
      <c r="AD190" s="63"/>
      <c r="AE190" s="64"/>
      <c r="AF190" s="148"/>
      <c r="AG190" s="62"/>
      <c r="AH190" s="370"/>
      <c r="AI190" s="63"/>
      <c r="AJ190" s="63"/>
      <c r="AK190" s="63"/>
      <c r="AL190" s="63"/>
      <c r="AM190" s="63"/>
      <c r="AN190" s="63"/>
      <c r="AO190" s="63"/>
      <c r="AP190" s="63"/>
      <c r="AQ190" s="64"/>
      <c r="AR190" s="401"/>
      <c r="AS190" s="269"/>
      <c r="AT190" s="269"/>
      <c r="AU190" s="240"/>
      <c r="AV190" s="240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53"/>
      <c r="BQ190" s="253"/>
      <c r="BR190" s="253"/>
      <c r="BS190" s="253"/>
      <c r="BT190" s="253"/>
      <c r="BU190" s="253"/>
      <c r="BV190" s="253"/>
      <c r="BW190" s="253"/>
      <c r="BX190" s="253"/>
      <c r="BY190" s="253"/>
      <c r="BZ190" s="253"/>
      <c r="CA190" s="253"/>
      <c r="CB190" s="253"/>
      <c r="CC190" s="253"/>
      <c r="CD190" s="253"/>
      <c r="CE190" s="253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3"/>
      <c r="CP190" s="253"/>
      <c r="CQ190" s="253"/>
      <c r="CR190" s="253"/>
      <c r="CS190" s="253"/>
      <c r="CT190" s="253"/>
      <c r="CU190" s="253"/>
      <c r="CV190" s="253"/>
      <c r="CW190" s="253"/>
      <c r="CX190" s="253"/>
      <c r="CY190" s="253"/>
      <c r="CZ190" s="253"/>
      <c r="DA190" s="253"/>
      <c r="DB190" s="253"/>
      <c r="DC190" s="253"/>
      <c r="DD190" s="253"/>
      <c r="DE190" s="253"/>
      <c r="DF190" s="253"/>
      <c r="DG190" s="253"/>
      <c r="DH190" s="253"/>
      <c r="DI190" s="253"/>
      <c r="DJ190" s="253"/>
      <c r="DK190" s="253"/>
      <c r="DL190" s="253"/>
      <c r="DM190" s="253"/>
      <c r="DN190" s="253"/>
      <c r="DO190" s="253"/>
      <c r="DP190" s="253"/>
      <c r="DQ190" s="253"/>
      <c r="DR190" s="253"/>
      <c r="DS190" s="253"/>
      <c r="DT190" s="253"/>
      <c r="DU190" s="253"/>
      <c r="DV190" s="253"/>
      <c r="DW190" s="253"/>
      <c r="DX190" s="253"/>
      <c r="DY190" s="253"/>
      <c r="DZ190" s="253"/>
      <c r="EA190" s="253"/>
      <c r="EB190" s="253"/>
      <c r="EC190" s="253"/>
      <c r="ED190" s="253"/>
      <c r="EE190" s="253"/>
      <c r="EF190" s="253"/>
    </row>
    <row r="191" spans="1:136" s="35" customFormat="1" ht="29.25" hidden="1" customHeight="1" x14ac:dyDescent="0.25">
      <c r="A191" s="29"/>
      <c r="B191" s="29"/>
      <c r="C191" s="29"/>
      <c r="D191" s="30"/>
      <c r="E191" s="30"/>
      <c r="F191" s="30"/>
      <c r="G191" s="30"/>
      <c r="H191" s="31"/>
      <c r="I191" s="32"/>
      <c r="J191" s="371"/>
      <c r="K191" s="33"/>
      <c r="L191" s="33"/>
      <c r="M191" s="33"/>
      <c r="N191" s="33"/>
      <c r="O191" s="131"/>
      <c r="P191" s="268"/>
      <c r="Q191" s="268"/>
      <c r="R191" s="268"/>
      <c r="S191" s="268"/>
      <c r="T191" s="31"/>
      <c r="U191" s="32"/>
      <c r="V191" s="371"/>
      <c r="W191" s="33"/>
      <c r="X191" s="33"/>
      <c r="Y191" s="33"/>
      <c r="Z191" s="33"/>
      <c r="AA191" s="33"/>
      <c r="AB191" s="33"/>
      <c r="AC191" s="33"/>
      <c r="AD191" s="33"/>
      <c r="AE191" s="34"/>
      <c r="AF191" s="151"/>
      <c r="AG191" s="32"/>
      <c r="AH191" s="371"/>
      <c r="AI191" s="33"/>
      <c r="AJ191" s="33"/>
      <c r="AK191" s="33"/>
      <c r="AL191" s="33"/>
      <c r="AM191" s="33"/>
      <c r="AN191" s="33"/>
      <c r="AO191" s="33"/>
      <c r="AP191" s="33"/>
      <c r="AQ191" s="34"/>
      <c r="AR191" s="401"/>
      <c r="AS191" s="252"/>
      <c r="AT191" s="252"/>
      <c r="AU191" s="397"/>
      <c r="AV191" s="39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</row>
    <row r="192" spans="1:136" s="19" customFormat="1" ht="28.5" hidden="1" customHeight="1" x14ac:dyDescent="0.25">
      <c r="A192" s="515"/>
      <c r="B192" s="515"/>
      <c r="C192" s="515"/>
      <c r="D192" s="524"/>
      <c r="E192" s="524"/>
      <c r="F192" s="524"/>
      <c r="G192" s="525"/>
      <c r="H192" s="18">
        <f t="shared" ref="H192:H209" si="335">SUM(I192:S192)</f>
        <v>0</v>
      </c>
      <c r="I192" s="54">
        <f>I193</f>
        <v>0</v>
      </c>
      <c r="J192" s="367">
        <f>J193</f>
        <v>0</v>
      </c>
      <c r="K192" s="55">
        <f t="shared" ref="K192:O192" si="336">K193</f>
        <v>0</v>
      </c>
      <c r="L192" s="55">
        <f t="shared" si="336"/>
        <v>0</v>
      </c>
      <c r="M192" s="55">
        <f t="shared" si="336"/>
        <v>0</v>
      </c>
      <c r="N192" s="55">
        <f t="shared" si="336"/>
        <v>0</v>
      </c>
      <c r="O192" s="393">
        <f t="shared" si="336"/>
        <v>0</v>
      </c>
      <c r="P192" s="268"/>
      <c r="Q192" s="268"/>
      <c r="R192" s="268"/>
      <c r="S192" s="268"/>
      <c r="T192" s="18">
        <f t="shared" ref="T192:T209" si="337">SUM(U192:AE192)</f>
        <v>0</v>
      </c>
      <c r="U192" s="54"/>
      <c r="V192" s="367"/>
      <c r="W192" s="270"/>
      <c r="X192" s="270"/>
      <c r="Y192" s="270"/>
      <c r="Z192" s="270"/>
      <c r="AA192" s="270"/>
      <c r="AB192" s="270"/>
      <c r="AC192" s="270"/>
      <c r="AD192" s="270"/>
      <c r="AE192" s="271"/>
      <c r="AF192" s="272">
        <f t="shared" ref="AF192:AF209" si="338">SUM(AG192:AQ192)</f>
        <v>0</v>
      </c>
      <c r="AG192" s="273"/>
      <c r="AH192" s="373"/>
      <c r="AI192" s="270">
        <f t="shared" ref="AI192:AQ192" si="339">AI193</f>
        <v>0</v>
      </c>
      <c r="AJ192" s="270">
        <f t="shared" si="339"/>
        <v>0</v>
      </c>
      <c r="AK192" s="270">
        <f t="shared" si="339"/>
        <v>0</v>
      </c>
      <c r="AL192" s="270">
        <f t="shared" si="339"/>
        <v>0</v>
      </c>
      <c r="AM192" s="270">
        <f t="shared" si="339"/>
        <v>0</v>
      </c>
      <c r="AN192" s="270">
        <f t="shared" si="339"/>
        <v>0</v>
      </c>
      <c r="AO192" s="270">
        <f t="shared" si="339"/>
        <v>0</v>
      </c>
      <c r="AP192" s="270">
        <f t="shared" si="339"/>
        <v>0</v>
      </c>
      <c r="AQ192" s="271">
        <f t="shared" si="339"/>
        <v>0</v>
      </c>
      <c r="AR192" s="401"/>
      <c r="AS192" s="252"/>
      <c r="AT192" s="252"/>
      <c r="AU192" s="397"/>
      <c r="AV192" s="397"/>
      <c r="AW192" s="240"/>
      <c r="AX192" s="240"/>
      <c r="AY192" s="240"/>
      <c r="AZ192" s="240"/>
      <c r="BA192" s="240"/>
      <c r="BB192" s="240"/>
      <c r="BC192" s="240"/>
      <c r="BD192" s="240"/>
      <c r="BE192" s="240"/>
      <c r="BF192" s="240"/>
      <c r="BG192" s="240"/>
      <c r="BH192" s="240"/>
      <c r="BI192" s="240"/>
      <c r="BJ192" s="240"/>
      <c r="BK192" s="240"/>
      <c r="BL192" s="240"/>
      <c r="BM192" s="240"/>
      <c r="BN192" s="240"/>
      <c r="BO192" s="240"/>
      <c r="BP192" s="256"/>
      <c r="BQ192" s="256"/>
      <c r="BR192" s="256"/>
      <c r="BS192" s="256"/>
      <c r="BT192" s="256"/>
      <c r="BU192" s="256"/>
      <c r="BV192" s="256"/>
      <c r="BW192" s="256"/>
      <c r="BX192" s="256"/>
      <c r="BY192" s="256"/>
      <c r="BZ192" s="256"/>
      <c r="CA192" s="256"/>
      <c r="CB192" s="256"/>
      <c r="CC192" s="256"/>
      <c r="CD192" s="256"/>
      <c r="CE192" s="256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6"/>
      <c r="CP192" s="256"/>
      <c r="CQ192" s="256"/>
      <c r="CR192" s="256"/>
      <c r="CS192" s="256"/>
      <c r="CT192" s="256"/>
      <c r="CU192" s="256"/>
      <c r="CV192" s="256"/>
      <c r="CW192" s="256"/>
      <c r="CX192" s="256"/>
      <c r="CY192" s="256"/>
      <c r="CZ192" s="256"/>
      <c r="DA192" s="256"/>
      <c r="DB192" s="256"/>
      <c r="DC192" s="256"/>
      <c r="DD192" s="256"/>
      <c r="DE192" s="256"/>
      <c r="DF192" s="256"/>
      <c r="DG192" s="256"/>
      <c r="DH192" s="256"/>
      <c r="DI192" s="256"/>
      <c r="DJ192" s="256"/>
      <c r="DK192" s="256"/>
      <c r="DL192" s="256"/>
      <c r="DM192" s="256"/>
      <c r="DN192" s="256"/>
      <c r="DO192" s="256"/>
      <c r="DP192" s="256"/>
      <c r="DQ192" s="256"/>
      <c r="DR192" s="256"/>
      <c r="DS192" s="256"/>
      <c r="DT192" s="256"/>
      <c r="DU192" s="256"/>
      <c r="DV192" s="256"/>
      <c r="DW192" s="256"/>
      <c r="DX192" s="256"/>
      <c r="DY192" s="256"/>
      <c r="DZ192" s="256"/>
      <c r="EA192" s="256"/>
      <c r="EB192" s="256"/>
      <c r="EC192" s="256"/>
      <c r="ED192" s="256"/>
      <c r="EE192" s="256"/>
      <c r="EF192" s="256"/>
    </row>
    <row r="193" spans="1:136" s="21" customFormat="1" ht="28.5" hidden="1" customHeight="1" x14ac:dyDescent="0.25">
      <c r="A193" s="508"/>
      <c r="B193" s="508"/>
      <c r="C193" s="508"/>
      <c r="D193" s="509"/>
      <c r="E193" s="509"/>
      <c r="F193" s="509"/>
      <c r="G193" s="510"/>
      <c r="H193" s="20">
        <f t="shared" si="335"/>
        <v>0</v>
      </c>
      <c r="I193" s="56">
        <f>I194+I206</f>
        <v>0</v>
      </c>
      <c r="J193" s="368">
        <f>J194+J206</f>
        <v>0</v>
      </c>
      <c r="K193" s="57">
        <f t="shared" ref="K193:N193" si="340">K194+K206</f>
        <v>0</v>
      </c>
      <c r="L193" s="57">
        <f t="shared" si="340"/>
        <v>0</v>
      </c>
      <c r="M193" s="57">
        <f t="shared" si="340"/>
        <v>0</v>
      </c>
      <c r="N193" s="57">
        <f t="shared" si="340"/>
        <v>0</v>
      </c>
      <c r="O193" s="394">
        <f t="shared" ref="O193" si="341">O194+O206</f>
        <v>0</v>
      </c>
      <c r="P193" s="268"/>
      <c r="Q193" s="268"/>
      <c r="R193" s="268"/>
      <c r="S193" s="268"/>
      <c r="T193" s="20">
        <f t="shared" si="337"/>
        <v>0</v>
      </c>
      <c r="U193" s="56"/>
      <c r="V193" s="368"/>
      <c r="W193" s="57"/>
      <c r="X193" s="57"/>
      <c r="Y193" s="57"/>
      <c r="Z193" s="57"/>
      <c r="AA193" s="57"/>
      <c r="AB193" s="57"/>
      <c r="AC193" s="57"/>
      <c r="AD193" s="57"/>
      <c r="AE193" s="58"/>
      <c r="AF193" s="149">
        <f t="shared" si="338"/>
        <v>0</v>
      </c>
      <c r="AG193" s="56"/>
      <c r="AH193" s="368"/>
      <c r="AI193" s="57">
        <f t="shared" ref="AI193:AQ193" si="342">AI194+AI206</f>
        <v>0</v>
      </c>
      <c r="AJ193" s="57">
        <f t="shared" si="342"/>
        <v>0</v>
      </c>
      <c r="AK193" s="57">
        <f t="shared" si="342"/>
        <v>0</v>
      </c>
      <c r="AL193" s="57">
        <f t="shared" si="342"/>
        <v>0</v>
      </c>
      <c r="AM193" s="57">
        <f t="shared" ref="AM193" si="343">AM194+AM206</f>
        <v>0</v>
      </c>
      <c r="AN193" s="57">
        <f t="shared" si="342"/>
        <v>0</v>
      </c>
      <c r="AO193" s="57">
        <f t="shared" si="342"/>
        <v>0</v>
      </c>
      <c r="AP193" s="57">
        <f t="shared" si="342"/>
        <v>0</v>
      </c>
      <c r="AQ193" s="58">
        <f t="shared" si="342"/>
        <v>0</v>
      </c>
      <c r="AR193" s="401"/>
      <c r="AS193" s="169"/>
      <c r="AT193" s="169"/>
      <c r="AU193" s="169"/>
      <c r="AV193" s="169"/>
      <c r="AW193" s="249"/>
      <c r="AX193" s="249"/>
      <c r="AY193" s="249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249"/>
      <c r="BL193" s="249"/>
      <c r="BM193" s="249"/>
      <c r="BN193" s="249"/>
      <c r="BO193" s="249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  <c r="CP193" s="257"/>
      <c r="CQ193" s="257"/>
      <c r="CR193" s="257"/>
      <c r="CS193" s="257"/>
      <c r="CT193" s="257"/>
      <c r="CU193" s="257"/>
      <c r="CV193" s="257"/>
      <c r="CW193" s="257"/>
      <c r="CX193" s="257"/>
      <c r="CY193" s="257"/>
      <c r="CZ193" s="257"/>
      <c r="DA193" s="257"/>
      <c r="DB193" s="257"/>
      <c r="DC193" s="257"/>
      <c r="DD193" s="257"/>
      <c r="DE193" s="257"/>
      <c r="DF193" s="257"/>
      <c r="DG193" s="257"/>
      <c r="DH193" s="257"/>
      <c r="DI193" s="257"/>
      <c r="DJ193" s="257"/>
      <c r="DK193" s="257"/>
      <c r="DL193" s="257"/>
      <c r="DM193" s="257"/>
      <c r="DN193" s="257"/>
      <c r="DO193" s="257"/>
      <c r="DP193" s="257"/>
      <c r="DQ193" s="257"/>
      <c r="DR193" s="257"/>
      <c r="DS193" s="257"/>
      <c r="DT193" s="257"/>
      <c r="DU193" s="257"/>
      <c r="DV193" s="257"/>
      <c r="DW193" s="257"/>
      <c r="DX193" s="257"/>
      <c r="DY193" s="257"/>
      <c r="DZ193" s="257"/>
      <c r="EA193" s="257"/>
      <c r="EB193" s="257"/>
      <c r="EC193" s="257"/>
      <c r="ED193" s="257"/>
      <c r="EE193" s="257"/>
      <c r="EF193" s="257"/>
    </row>
    <row r="194" spans="1:136" s="21" customFormat="1" ht="15.75" hidden="1" customHeight="1" x14ac:dyDescent="0.25">
      <c r="A194" s="23">
        <v>3</v>
      </c>
      <c r="C194" s="40"/>
      <c r="D194" s="511" t="s">
        <v>16</v>
      </c>
      <c r="E194" s="511"/>
      <c r="F194" s="511"/>
      <c r="G194" s="512"/>
      <c r="H194" s="22">
        <f t="shared" si="335"/>
        <v>0</v>
      </c>
      <c r="I194" s="59">
        <f>I195+I199+I204</f>
        <v>0</v>
      </c>
      <c r="J194" s="369">
        <f>J195+J199+J204</f>
        <v>0</v>
      </c>
      <c r="K194" s="60">
        <f t="shared" ref="K194:N194" si="344">K195+K199+K204</f>
        <v>0</v>
      </c>
      <c r="L194" s="60">
        <f t="shared" si="344"/>
        <v>0</v>
      </c>
      <c r="M194" s="60">
        <f t="shared" si="344"/>
        <v>0</v>
      </c>
      <c r="N194" s="60">
        <f t="shared" si="344"/>
        <v>0</v>
      </c>
      <c r="O194" s="395">
        <f t="shared" ref="O194" si="345">O195+O199+O204</f>
        <v>0</v>
      </c>
      <c r="P194" s="268"/>
      <c r="Q194" s="268"/>
      <c r="R194" s="268"/>
      <c r="S194" s="268"/>
      <c r="T194" s="22">
        <f t="shared" si="337"/>
        <v>0</v>
      </c>
      <c r="U194" s="59"/>
      <c r="V194" s="369"/>
      <c r="W194" s="60"/>
      <c r="X194" s="60"/>
      <c r="Y194" s="60"/>
      <c r="Z194" s="60"/>
      <c r="AA194" s="60"/>
      <c r="AB194" s="60"/>
      <c r="AC194" s="60"/>
      <c r="AD194" s="60"/>
      <c r="AE194" s="61"/>
      <c r="AF194" s="150">
        <f t="shared" si="338"/>
        <v>0</v>
      </c>
      <c r="AG194" s="59"/>
      <c r="AH194" s="369"/>
      <c r="AI194" s="60">
        <f t="shared" ref="AI194:AQ194" si="346">AI195+AI199+AI204</f>
        <v>0</v>
      </c>
      <c r="AJ194" s="60">
        <f t="shared" si="346"/>
        <v>0</v>
      </c>
      <c r="AK194" s="60">
        <f t="shared" si="346"/>
        <v>0</v>
      </c>
      <c r="AL194" s="60">
        <f t="shared" si="346"/>
        <v>0</v>
      </c>
      <c r="AM194" s="60">
        <f t="shared" ref="AM194" si="347">AM195+AM199+AM204</f>
        <v>0</v>
      </c>
      <c r="AN194" s="60">
        <f t="shared" si="346"/>
        <v>0</v>
      </c>
      <c r="AO194" s="60">
        <f t="shared" si="346"/>
        <v>0</v>
      </c>
      <c r="AP194" s="60">
        <f t="shared" si="346"/>
        <v>0</v>
      </c>
      <c r="AQ194" s="61">
        <f t="shared" si="346"/>
        <v>0</v>
      </c>
      <c r="AR194" s="401"/>
      <c r="AS194" s="147"/>
      <c r="AT194" s="147"/>
      <c r="AU194" s="147"/>
      <c r="AV194" s="147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  <c r="CP194" s="257"/>
      <c r="CQ194" s="257"/>
      <c r="CR194" s="257"/>
      <c r="CS194" s="257"/>
      <c r="CT194" s="257"/>
      <c r="CU194" s="257"/>
      <c r="CV194" s="257"/>
      <c r="CW194" s="257"/>
      <c r="CX194" s="257"/>
      <c r="CY194" s="257"/>
      <c r="CZ194" s="257"/>
      <c r="DA194" s="257"/>
      <c r="DB194" s="257"/>
      <c r="DC194" s="257"/>
      <c r="DD194" s="257"/>
      <c r="DE194" s="257"/>
      <c r="DF194" s="257"/>
      <c r="DG194" s="257"/>
      <c r="DH194" s="257"/>
      <c r="DI194" s="257"/>
      <c r="DJ194" s="257"/>
      <c r="DK194" s="257"/>
      <c r="DL194" s="257"/>
      <c r="DM194" s="257"/>
      <c r="DN194" s="257"/>
      <c r="DO194" s="257"/>
      <c r="DP194" s="257"/>
      <c r="DQ194" s="257"/>
      <c r="DR194" s="257"/>
      <c r="DS194" s="257"/>
      <c r="DT194" s="257"/>
      <c r="DU194" s="257"/>
      <c r="DV194" s="257"/>
      <c r="DW194" s="257"/>
      <c r="DX194" s="257"/>
      <c r="DY194" s="257"/>
      <c r="DZ194" s="257"/>
      <c r="EA194" s="257"/>
      <c r="EB194" s="257"/>
      <c r="EC194" s="257"/>
      <c r="ED194" s="257"/>
      <c r="EE194" s="257"/>
      <c r="EF194" s="257"/>
    </row>
    <row r="195" spans="1:136" s="24" customFormat="1" ht="15.75" hidden="1" customHeight="1" x14ac:dyDescent="0.25">
      <c r="A195" s="513">
        <v>31</v>
      </c>
      <c r="B195" s="513"/>
      <c r="C195" s="38"/>
      <c r="D195" s="514" t="s">
        <v>0</v>
      </c>
      <c r="E195" s="514"/>
      <c r="F195" s="514"/>
      <c r="G195" s="512"/>
      <c r="H195" s="22">
        <f t="shared" si="335"/>
        <v>0</v>
      </c>
      <c r="I195" s="59">
        <f>SUM(I196:I198)</f>
        <v>0</v>
      </c>
      <c r="J195" s="369">
        <f>SUM(J196:J198)</f>
        <v>0</v>
      </c>
      <c r="K195" s="60">
        <f t="shared" ref="K195:N195" si="348">SUM(K196:K198)</f>
        <v>0</v>
      </c>
      <c r="L195" s="60">
        <f t="shared" si="348"/>
        <v>0</v>
      </c>
      <c r="M195" s="60">
        <f t="shared" si="348"/>
        <v>0</v>
      </c>
      <c r="N195" s="60">
        <f t="shared" si="348"/>
        <v>0</v>
      </c>
      <c r="O195" s="395">
        <f t="shared" ref="O195" si="349">SUM(O196:O198)</f>
        <v>0</v>
      </c>
      <c r="P195" s="268"/>
      <c r="Q195" s="268"/>
      <c r="R195" s="268"/>
      <c r="S195" s="268"/>
      <c r="T195" s="22">
        <f t="shared" si="337"/>
        <v>0</v>
      </c>
      <c r="U195" s="59"/>
      <c r="V195" s="369"/>
      <c r="W195" s="60"/>
      <c r="X195" s="60"/>
      <c r="Y195" s="60"/>
      <c r="Z195" s="60"/>
      <c r="AA195" s="60"/>
      <c r="AB195" s="60"/>
      <c r="AC195" s="60"/>
      <c r="AD195" s="60"/>
      <c r="AE195" s="61"/>
      <c r="AF195" s="150">
        <f t="shared" si="338"/>
        <v>0</v>
      </c>
      <c r="AG195" s="59"/>
      <c r="AH195" s="369"/>
      <c r="AI195" s="60">
        <f t="shared" ref="AI195:AQ195" si="350">SUM(AI196:AI198)</f>
        <v>0</v>
      </c>
      <c r="AJ195" s="60">
        <f t="shared" si="350"/>
        <v>0</v>
      </c>
      <c r="AK195" s="60">
        <f t="shared" si="350"/>
        <v>0</v>
      </c>
      <c r="AL195" s="60">
        <f t="shared" si="350"/>
        <v>0</v>
      </c>
      <c r="AM195" s="60">
        <f t="shared" ref="AM195" si="351">SUM(AM196:AM198)</f>
        <v>0</v>
      </c>
      <c r="AN195" s="60">
        <f t="shared" si="350"/>
        <v>0</v>
      </c>
      <c r="AO195" s="60">
        <f t="shared" si="350"/>
        <v>0</v>
      </c>
      <c r="AP195" s="60">
        <f t="shared" si="350"/>
        <v>0</v>
      </c>
      <c r="AQ195" s="61">
        <f t="shared" si="350"/>
        <v>0</v>
      </c>
      <c r="AR195" s="401"/>
      <c r="AS195" s="147"/>
      <c r="AT195" s="147"/>
      <c r="AU195" s="147"/>
      <c r="AV195" s="147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</row>
    <row r="196" spans="1:136" s="27" customFormat="1" ht="15.75" hidden="1" customHeight="1" x14ac:dyDescent="0.25">
      <c r="A196" s="498">
        <v>311</v>
      </c>
      <c r="B196" s="498"/>
      <c r="C196" s="498"/>
      <c r="D196" s="499" t="s">
        <v>1</v>
      </c>
      <c r="E196" s="499"/>
      <c r="F196" s="499"/>
      <c r="G196" s="499"/>
      <c r="H196" s="25">
        <f t="shared" si="335"/>
        <v>0</v>
      </c>
      <c r="I196" s="62"/>
      <c r="J196" s="370"/>
      <c r="K196" s="63"/>
      <c r="L196" s="63"/>
      <c r="M196" s="63"/>
      <c r="N196" s="63"/>
      <c r="O196" s="396"/>
      <c r="P196" s="268"/>
      <c r="Q196" s="268"/>
      <c r="R196" s="268"/>
      <c r="S196" s="268"/>
      <c r="T196" s="26">
        <f t="shared" si="337"/>
        <v>0</v>
      </c>
      <c r="U196" s="62"/>
      <c r="V196" s="370"/>
      <c r="W196" s="63"/>
      <c r="X196" s="63"/>
      <c r="Y196" s="63"/>
      <c r="Z196" s="63"/>
      <c r="AA196" s="63"/>
      <c r="AB196" s="63"/>
      <c r="AC196" s="63"/>
      <c r="AD196" s="63"/>
      <c r="AE196" s="64"/>
      <c r="AF196" s="148">
        <f t="shared" si="338"/>
        <v>0</v>
      </c>
      <c r="AG196" s="62"/>
      <c r="AH196" s="370"/>
      <c r="AI196" s="63"/>
      <c r="AJ196" s="63"/>
      <c r="AK196" s="63"/>
      <c r="AL196" s="63"/>
      <c r="AM196" s="63"/>
      <c r="AN196" s="63"/>
      <c r="AO196" s="63"/>
      <c r="AP196" s="63"/>
      <c r="AQ196" s="64"/>
      <c r="AR196" s="401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253"/>
      <c r="BQ196" s="253"/>
      <c r="BR196" s="253"/>
      <c r="BS196" s="253"/>
      <c r="BT196" s="253"/>
      <c r="BU196" s="253"/>
      <c r="BV196" s="253"/>
      <c r="BW196" s="253"/>
      <c r="BX196" s="253"/>
      <c r="BY196" s="253"/>
      <c r="BZ196" s="253"/>
      <c r="CA196" s="253"/>
      <c r="CB196" s="253"/>
      <c r="CC196" s="253"/>
      <c r="CD196" s="253"/>
      <c r="CE196" s="253"/>
      <c r="CF196" s="253"/>
      <c r="CG196" s="253"/>
      <c r="CH196" s="253"/>
      <c r="CI196" s="253"/>
      <c r="CJ196" s="253"/>
      <c r="CK196" s="253"/>
      <c r="CL196" s="253"/>
      <c r="CM196" s="253"/>
      <c r="CN196" s="253"/>
      <c r="CO196" s="253"/>
      <c r="CP196" s="253"/>
      <c r="CQ196" s="253"/>
      <c r="CR196" s="253"/>
      <c r="CS196" s="253"/>
      <c r="CT196" s="253"/>
      <c r="CU196" s="253"/>
      <c r="CV196" s="253"/>
      <c r="CW196" s="253"/>
      <c r="CX196" s="253"/>
      <c r="CY196" s="253"/>
      <c r="CZ196" s="253"/>
      <c r="DA196" s="253"/>
      <c r="DB196" s="253"/>
      <c r="DC196" s="253"/>
      <c r="DD196" s="253"/>
      <c r="DE196" s="253"/>
      <c r="DF196" s="253"/>
      <c r="DG196" s="253"/>
      <c r="DH196" s="253"/>
      <c r="DI196" s="253"/>
      <c r="DJ196" s="253"/>
      <c r="DK196" s="253"/>
      <c r="DL196" s="253"/>
      <c r="DM196" s="253"/>
      <c r="DN196" s="253"/>
      <c r="DO196" s="253"/>
      <c r="DP196" s="253"/>
      <c r="DQ196" s="253"/>
      <c r="DR196" s="253"/>
      <c r="DS196" s="253"/>
      <c r="DT196" s="253"/>
      <c r="DU196" s="253"/>
      <c r="DV196" s="253"/>
      <c r="DW196" s="253"/>
      <c r="DX196" s="253"/>
      <c r="DY196" s="253"/>
      <c r="DZ196" s="253"/>
      <c r="EA196" s="253"/>
      <c r="EB196" s="253"/>
      <c r="EC196" s="253"/>
      <c r="ED196" s="253"/>
      <c r="EE196" s="253"/>
      <c r="EF196" s="253"/>
    </row>
    <row r="197" spans="1:136" s="27" customFormat="1" ht="15.75" hidden="1" customHeight="1" x14ac:dyDescent="0.25">
      <c r="A197" s="498">
        <v>312</v>
      </c>
      <c r="B197" s="498"/>
      <c r="C197" s="498"/>
      <c r="D197" s="499" t="s">
        <v>2</v>
      </c>
      <c r="E197" s="499"/>
      <c r="F197" s="499"/>
      <c r="G197" s="499"/>
      <c r="H197" s="25">
        <f t="shared" si="335"/>
        <v>0</v>
      </c>
      <c r="I197" s="62"/>
      <c r="J197" s="370"/>
      <c r="K197" s="63"/>
      <c r="L197" s="63"/>
      <c r="M197" s="63"/>
      <c r="N197" s="63"/>
      <c r="O197" s="396"/>
      <c r="P197" s="268"/>
      <c r="Q197" s="268"/>
      <c r="R197" s="268"/>
      <c r="S197" s="268"/>
      <c r="T197" s="26">
        <f t="shared" si="337"/>
        <v>0</v>
      </c>
      <c r="U197" s="62"/>
      <c r="V197" s="370"/>
      <c r="W197" s="63"/>
      <c r="X197" s="63"/>
      <c r="Y197" s="63"/>
      <c r="Z197" s="63"/>
      <c r="AA197" s="63"/>
      <c r="AB197" s="63"/>
      <c r="AC197" s="63"/>
      <c r="AD197" s="63"/>
      <c r="AE197" s="64"/>
      <c r="AF197" s="148">
        <f t="shared" si="338"/>
        <v>0</v>
      </c>
      <c r="AG197" s="62"/>
      <c r="AH197" s="370"/>
      <c r="AI197" s="63"/>
      <c r="AJ197" s="63"/>
      <c r="AK197" s="63"/>
      <c r="AL197" s="63"/>
      <c r="AM197" s="63"/>
      <c r="AN197" s="63"/>
      <c r="AO197" s="63"/>
      <c r="AP197" s="63"/>
      <c r="AQ197" s="64"/>
      <c r="AR197" s="401"/>
      <c r="AS197" s="169"/>
      <c r="AT197" s="169"/>
      <c r="AU197" s="169"/>
      <c r="AV197" s="169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253"/>
      <c r="BQ197" s="253"/>
      <c r="BR197" s="253"/>
      <c r="BS197" s="253"/>
      <c r="BT197" s="253"/>
      <c r="BU197" s="253"/>
      <c r="BV197" s="253"/>
      <c r="BW197" s="253"/>
      <c r="BX197" s="253"/>
      <c r="BY197" s="253"/>
      <c r="BZ197" s="253"/>
      <c r="CA197" s="253"/>
      <c r="CB197" s="253"/>
      <c r="CC197" s="253"/>
      <c r="CD197" s="253"/>
      <c r="CE197" s="253"/>
      <c r="CF197" s="253"/>
      <c r="CG197" s="253"/>
      <c r="CH197" s="253"/>
      <c r="CI197" s="253"/>
      <c r="CJ197" s="253"/>
      <c r="CK197" s="253"/>
      <c r="CL197" s="253"/>
      <c r="CM197" s="253"/>
      <c r="CN197" s="253"/>
      <c r="CO197" s="253"/>
      <c r="CP197" s="253"/>
      <c r="CQ197" s="253"/>
      <c r="CR197" s="253"/>
      <c r="CS197" s="253"/>
      <c r="CT197" s="253"/>
      <c r="CU197" s="253"/>
      <c r="CV197" s="253"/>
      <c r="CW197" s="253"/>
      <c r="CX197" s="253"/>
      <c r="CY197" s="253"/>
      <c r="CZ197" s="253"/>
      <c r="DA197" s="253"/>
      <c r="DB197" s="253"/>
      <c r="DC197" s="253"/>
      <c r="DD197" s="253"/>
      <c r="DE197" s="253"/>
      <c r="DF197" s="253"/>
      <c r="DG197" s="253"/>
      <c r="DH197" s="253"/>
      <c r="DI197" s="253"/>
      <c r="DJ197" s="253"/>
      <c r="DK197" s="253"/>
      <c r="DL197" s="253"/>
      <c r="DM197" s="253"/>
      <c r="DN197" s="253"/>
      <c r="DO197" s="253"/>
      <c r="DP197" s="253"/>
      <c r="DQ197" s="253"/>
      <c r="DR197" s="253"/>
      <c r="DS197" s="253"/>
      <c r="DT197" s="253"/>
      <c r="DU197" s="253"/>
      <c r="DV197" s="253"/>
      <c r="DW197" s="253"/>
      <c r="DX197" s="253"/>
      <c r="DY197" s="253"/>
      <c r="DZ197" s="253"/>
      <c r="EA197" s="253"/>
      <c r="EB197" s="253"/>
      <c r="EC197" s="253"/>
      <c r="ED197" s="253"/>
      <c r="EE197" s="253"/>
      <c r="EF197" s="253"/>
    </row>
    <row r="198" spans="1:136" s="27" customFormat="1" ht="15.75" hidden="1" customHeight="1" x14ac:dyDescent="0.25">
      <c r="A198" s="498">
        <v>313</v>
      </c>
      <c r="B198" s="498"/>
      <c r="C198" s="498"/>
      <c r="D198" s="499" t="s">
        <v>3</v>
      </c>
      <c r="E198" s="499"/>
      <c r="F198" s="499"/>
      <c r="G198" s="499"/>
      <c r="H198" s="25">
        <f t="shared" si="335"/>
        <v>0</v>
      </c>
      <c r="I198" s="62"/>
      <c r="J198" s="370"/>
      <c r="K198" s="63"/>
      <c r="L198" s="63"/>
      <c r="M198" s="63"/>
      <c r="N198" s="63"/>
      <c r="O198" s="396"/>
      <c r="P198" s="268"/>
      <c r="Q198" s="268"/>
      <c r="R198" s="268"/>
      <c r="S198" s="268"/>
      <c r="T198" s="26">
        <f t="shared" si="337"/>
        <v>0</v>
      </c>
      <c r="U198" s="62"/>
      <c r="V198" s="370"/>
      <c r="W198" s="63"/>
      <c r="X198" s="63"/>
      <c r="Y198" s="63"/>
      <c r="Z198" s="63"/>
      <c r="AA198" s="63"/>
      <c r="AB198" s="63"/>
      <c r="AC198" s="63"/>
      <c r="AD198" s="63"/>
      <c r="AE198" s="64"/>
      <c r="AF198" s="148">
        <f t="shared" si="338"/>
        <v>0</v>
      </c>
      <c r="AG198" s="62"/>
      <c r="AH198" s="370"/>
      <c r="AI198" s="63"/>
      <c r="AJ198" s="63"/>
      <c r="AK198" s="63"/>
      <c r="AL198" s="63"/>
      <c r="AM198" s="63"/>
      <c r="AN198" s="63"/>
      <c r="AO198" s="63"/>
      <c r="AP198" s="63"/>
      <c r="AQ198" s="64"/>
      <c r="AR198" s="401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253"/>
      <c r="BQ198" s="253"/>
      <c r="BR198" s="253"/>
      <c r="BS198" s="253"/>
      <c r="BT198" s="253"/>
      <c r="BU198" s="253"/>
      <c r="BV198" s="253"/>
      <c r="BW198" s="253"/>
      <c r="BX198" s="253"/>
      <c r="BY198" s="253"/>
      <c r="BZ198" s="253"/>
      <c r="CA198" s="253"/>
      <c r="CB198" s="253"/>
      <c r="CC198" s="253"/>
      <c r="CD198" s="253"/>
      <c r="CE198" s="253"/>
      <c r="CF198" s="253"/>
      <c r="CG198" s="253"/>
      <c r="CH198" s="253"/>
      <c r="CI198" s="253"/>
      <c r="CJ198" s="253"/>
      <c r="CK198" s="253"/>
      <c r="CL198" s="253"/>
      <c r="CM198" s="253"/>
      <c r="CN198" s="253"/>
      <c r="CO198" s="253"/>
      <c r="CP198" s="253"/>
      <c r="CQ198" s="253"/>
      <c r="CR198" s="253"/>
      <c r="CS198" s="253"/>
      <c r="CT198" s="253"/>
      <c r="CU198" s="253"/>
      <c r="CV198" s="253"/>
      <c r="CW198" s="253"/>
      <c r="CX198" s="253"/>
      <c r="CY198" s="253"/>
      <c r="CZ198" s="253"/>
      <c r="DA198" s="253"/>
      <c r="DB198" s="253"/>
      <c r="DC198" s="253"/>
      <c r="DD198" s="253"/>
      <c r="DE198" s="253"/>
      <c r="DF198" s="253"/>
      <c r="DG198" s="253"/>
      <c r="DH198" s="253"/>
      <c r="DI198" s="253"/>
      <c r="DJ198" s="253"/>
      <c r="DK198" s="253"/>
      <c r="DL198" s="253"/>
      <c r="DM198" s="253"/>
      <c r="DN198" s="253"/>
      <c r="DO198" s="253"/>
      <c r="DP198" s="253"/>
      <c r="DQ198" s="253"/>
      <c r="DR198" s="253"/>
      <c r="DS198" s="253"/>
      <c r="DT198" s="253"/>
      <c r="DU198" s="253"/>
      <c r="DV198" s="253"/>
      <c r="DW198" s="253"/>
      <c r="DX198" s="253"/>
      <c r="DY198" s="253"/>
      <c r="DZ198" s="253"/>
      <c r="EA198" s="253"/>
      <c r="EB198" s="253"/>
      <c r="EC198" s="253"/>
      <c r="ED198" s="253"/>
      <c r="EE198" s="253"/>
      <c r="EF198" s="253"/>
    </row>
    <row r="199" spans="1:136" s="24" customFormat="1" ht="15.75" hidden="1" customHeight="1" x14ac:dyDescent="0.25">
      <c r="A199" s="513">
        <v>32</v>
      </c>
      <c r="B199" s="513"/>
      <c r="C199" s="38"/>
      <c r="D199" s="514" t="s">
        <v>4</v>
      </c>
      <c r="E199" s="514"/>
      <c r="F199" s="514"/>
      <c r="G199" s="512"/>
      <c r="H199" s="22">
        <f t="shared" si="335"/>
        <v>0</v>
      </c>
      <c r="I199" s="59">
        <f>SUM(I200:I203)</f>
        <v>0</v>
      </c>
      <c r="J199" s="369">
        <f>SUM(J200:J203)</f>
        <v>0</v>
      </c>
      <c r="K199" s="60">
        <f t="shared" ref="K199:N199" si="352">SUM(K200:K203)</f>
        <v>0</v>
      </c>
      <c r="L199" s="60">
        <f t="shared" si="352"/>
        <v>0</v>
      </c>
      <c r="M199" s="60">
        <f t="shared" si="352"/>
        <v>0</v>
      </c>
      <c r="N199" s="60">
        <f t="shared" si="352"/>
        <v>0</v>
      </c>
      <c r="O199" s="395">
        <f t="shared" ref="O199" si="353">SUM(O200:O203)</f>
        <v>0</v>
      </c>
      <c r="P199" s="268"/>
      <c r="Q199" s="268"/>
      <c r="R199" s="268"/>
      <c r="S199" s="268"/>
      <c r="T199" s="22">
        <f t="shared" si="337"/>
        <v>0</v>
      </c>
      <c r="U199" s="59"/>
      <c r="V199" s="369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8"/>
        <v>0</v>
      </c>
      <c r="AG199" s="59"/>
      <c r="AH199" s="369"/>
      <c r="AI199" s="60">
        <f t="shared" ref="AI199:AQ199" si="354">SUM(AI200:AI203)</f>
        <v>0</v>
      </c>
      <c r="AJ199" s="60">
        <f t="shared" si="354"/>
        <v>0</v>
      </c>
      <c r="AK199" s="60">
        <f t="shared" si="354"/>
        <v>0</v>
      </c>
      <c r="AL199" s="60">
        <f t="shared" si="354"/>
        <v>0</v>
      </c>
      <c r="AM199" s="60">
        <f t="shared" ref="AM199" si="355">SUM(AM200:AM203)</f>
        <v>0</v>
      </c>
      <c r="AN199" s="60">
        <f t="shared" si="354"/>
        <v>0</v>
      </c>
      <c r="AO199" s="60">
        <f t="shared" si="354"/>
        <v>0</v>
      </c>
      <c r="AP199" s="60">
        <f t="shared" si="354"/>
        <v>0</v>
      </c>
      <c r="AQ199" s="61">
        <f t="shared" si="354"/>
        <v>0</v>
      </c>
      <c r="AR199" s="401"/>
      <c r="AS199" s="147"/>
      <c r="AT199" s="147"/>
      <c r="AU199" s="147"/>
      <c r="AV199" s="147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  <c r="DW199" s="258"/>
      <c r="DX199" s="258"/>
      <c r="DY199" s="258"/>
      <c r="DZ199" s="258"/>
      <c r="EA199" s="258"/>
      <c r="EB199" s="258"/>
      <c r="EC199" s="258"/>
      <c r="ED199" s="258"/>
      <c r="EE199" s="258"/>
      <c r="EF199" s="258"/>
    </row>
    <row r="200" spans="1:136" s="27" customFormat="1" ht="15.75" hidden="1" customHeight="1" x14ac:dyDescent="0.25">
      <c r="A200" s="498">
        <v>321</v>
      </c>
      <c r="B200" s="498"/>
      <c r="C200" s="498"/>
      <c r="D200" s="499" t="s">
        <v>5</v>
      </c>
      <c r="E200" s="499"/>
      <c r="F200" s="499"/>
      <c r="G200" s="499"/>
      <c r="H200" s="25">
        <f t="shared" si="335"/>
        <v>0</v>
      </c>
      <c r="I200" s="62"/>
      <c r="J200" s="370"/>
      <c r="K200" s="63"/>
      <c r="L200" s="63"/>
      <c r="M200" s="63"/>
      <c r="N200" s="63"/>
      <c r="O200" s="396"/>
      <c r="P200" s="268"/>
      <c r="Q200" s="268"/>
      <c r="R200" s="268"/>
      <c r="S200" s="268"/>
      <c r="T200" s="26">
        <f t="shared" si="337"/>
        <v>0</v>
      </c>
      <c r="U200" s="62"/>
      <c r="V200" s="370"/>
      <c r="W200" s="63"/>
      <c r="X200" s="63"/>
      <c r="Y200" s="63"/>
      <c r="Z200" s="63"/>
      <c r="AA200" s="63"/>
      <c r="AB200" s="63"/>
      <c r="AC200" s="63"/>
      <c r="AD200" s="63"/>
      <c r="AE200" s="64"/>
      <c r="AF200" s="148">
        <f t="shared" si="338"/>
        <v>0</v>
      </c>
      <c r="AG200" s="62"/>
      <c r="AH200" s="370"/>
      <c r="AI200" s="63"/>
      <c r="AJ200" s="63"/>
      <c r="AK200" s="63"/>
      <c r="AL200" s="63"/>
      <c r="AM200" s="63"/>
      <c r="AN200" s="63"/>
      <c r="AO200" s="63"/>
      <c r="AP200" s="63"/>
      <c r="AQ200" s="64"/>
      <c r="AR200" s="401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253"/>
      <c r="BQ200" s="253"/>
      <c r="BR200" s="253"/>
      <c r="BS200" s="253"/>
      <c r="BT200" s="253"/>
      <c r="BU200" s="253"/>
      <c r="BV200" s="253"/>
      <c r="BW200" s="253"/>
      <c r="BX200" s="253"/>
      <c r="BY200" s="253"/>
      <c r="BZ200" s="253"/>
      <c r="CA200" s="253"/>
      <c r="CB200" s="253"/>
      <c r="CC200" s="253"/>
      <c r="CD200" s="253"/>
      <c r="CE200" s="253"/>
      <c r="CF200" s="253"/>
      <c r="CG200" s="253"/>
      <c r="CH200" s="253"/>
      <c r="CI200" s="253"/>
      <c r="CJ200" s="253"/>
      <c r="CK200" s="253"/>
      <c r="CL200" s="253"/>
      <c r="CM200" s="253"/>
      <c r="CN200" s="253"/>
      <c r="CO200" s="253"/>
      <c r="CP200" s="253"/>
      <c r="CQ200" s="253"/>
      <c r="CR200" s="253"/>
      <c r="CS200" s="253"/>
      <c r="CT200" s="253"/>
      <c r="CU200" s="253"/>
      <c r="CV200" s="253"/>
      <c r="CW200" s="253"/>
      <c r="CX200" s="253"/>
      <c r="CY200" s="253"/>
      <c r="CZ200" s="253"/>
      <c r="DA200" s="253"/>
      <c r="DB200" s="253"/>
      <c r="DC200" s="253"/>
      <c r="DD200" s="253"/>
      <c r="DE200" s="253"/>
      <c r="DF200" s="253"/>
      <c r="DG200" s="253"/>
      <c r="DH200" s="253"/>
      <c r="DI200" s="253"/>
      <c r="DJ200" s="253"/>
      <c r="DK200" s="253"/>
      <c r="DL200" s="253"/>
      <c r="DM200" s="253"/>
      <c r="DN200" s="253"/>
      <c r="DO200" s="253"/>
      <c r="DP200" s="253"/>
      <c r="DQ200" s="253"/>
      <c r="DR200" s="253"/>
      <c r="DS200" s="253"/>
      <c r="DT200" s="253"/>
      <c r="DU200" s="253"/>
      <c r="DV200" s="253"/>
      <c r="DW200" s="253"/>
      <c r="DX200" s="253"/>
      <c r="DY200" s="253"/>
      <c r="DZ200" s="253"/>
      <c r="EA200" s="253"/>
      <c r="EB200" s="253"/>
      <c r="EC200" s="253"/>
      <c r="ED200" s="253"/>
      <c r="EE200" s="253"/>
      <c r="EF200" s="253"/>
    </row>
    <row r="201" spans="1:136" s="27" customFormat="1" ht="15.75" hidden="1" customHeight="1" x14ac:dyDescent="0.25">
      <c r="A201" s="498">
        <v>322</v>
      </c>
      <c r="B201" s="498"/>
      <c r="C201" s="498"/>
      <c r="D201" s="499" t="s">
        <v>6</v>
      </c>
      <c r="E201" s="499"/>
      <c r="F201" s="499"/>
      <c r="G201" s="499"/>
      <c r="H201" s="25">
        <f t="shared" si="335"/>
        <v>0</v>
      </c>
      <c r="I201" s="62"/>
      <c r="J201" s="370"/>
      <c r="K201" s="63"/>
      <c r="L201" s="63"/>
      <c r="M201" s="63"/>
      <c r="N201" s="63"/>
      <c r="O201" s="396"/>
      <c r="P201" s="268"/>
      <c r="Q201" s="268"/>
      <c r="R201" s="268"/>
      <c r="S201" s="268"/>
      <c r="T201" s="26">
        <f t="shared" si="337"/>
        <v>0</v>
      </c>
      <c r="U201" s="62"/>
      <c r="V201" s="370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8"/>
        <v>0</v>
      </c>
      <c r="AG201" s="62"/>
      <c r="AH201" s="370"/>
      <c r="AI201" s="63"/>
      <c r="AJ201" s="63"/>
      <c r="AK201" s="63"/>
      <c r="AL201" s="63"/>
      <c r="AM201" s="63"/>
      <c r="AN201" s="63"/>
      <c r="AO201" s="63"/>
      <c r="AP201" s="63"/>
      <c r="AQ201" s="64"/>
      <c r="AR201" s="401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53"/>
      <c r="BQ201" s="253"/>
      <c r="BR201" s="253"/>
      <c r="BS201" s="253"/>
      <c r="BT201" s="253"/>
      <c r="BU201" s="253"/>
      <c r="BV201" s="253"/>
      <c r="BW201" s="253"/>
      <c r="BX201" s="253"/>
      <c r="BY201" s="253"/>
      <c r="BZ201" s="253"/>
      <c r="CA201" s="253"/>
      <c r="CB201" s="253"/>
      <c r="CC201" s="253"/>
      <c r="CD201" s="253"/>
      <c r="CE201" s="253"/>
      <c r="CF201" s="253"/>
      <c r="CG201" s="253"/>
      <c r="CH201" s="253"/>
      <c r="CI201" s="253"/>
      <c r="CJ201" s="253"/>
      <c r="CK201" s="253"/>
      <c r="CL201" s="253"/>
      <c r="CM201" s="253"/>
      <c r="CN201" s="253"/>
      <c r="CO201" s="253"/>
      <c r="CP201" s="253"/>
      <c r="CQ201" s="253"/>
      <c r="CR201" s="253"/>
      <c r="CS201" s="253"/>
      <c r="CT201" s="253"/>
      <c r="CU201" s="253"/>
      <c r="CV201" s="253"/>
      <c r="CW201" s="253"/>
      <c r="CX201" s="253"/>
      <c r="CY201" s="253"/>
      <c r="CZ201" s="253"/>
      <c r="DA201" s="253"/>
      <c r="DB201" s="253"/>
      <c r="DC201" s="253"/>
      <c r="DD201" s="253"/>
      <c r="DE201" s="253"/>
      <c r="DF201" s="253"/>
      <c r="DG201" s="253"/>
      <c r="DH201" s="253"/>
      <c r="DI201" s="253"/>
      <c r="DJ201" s="253"/>
      <c r="DK201" s="253"/>
      <c r="DL201" s="253"/>
      <c r="DM201" s="253"/>
      <c r="DN201" s="253"/>
      <c r="DO201" s="253"/>
      <c r="DP201" s="253"/>
      <c r="DQ201" s="253"/>
      <c r="DR201" s="253"/>
      <c r="DS201" s="253"/>
      <c r="DT201" s="253"/>
      <c r="DU201" s="253"/>
      <c r="DV201" s="253"/>
      <c r="DW201" s="253"/>
      <c r="DX201" s="253"/>
      <c r="DY201" s="253"/>
      <c r="DZ201" s="253"/>
      <c r="EA201" s="253"/>
      <c r="EB201" s="253"/>
      <c r="EC201" s="253"/>
      <c r="ED201" s="253"/>
      <c r="EE201" s="253"/>
      <c r="EF201" s="253"/>
    </row>
    <row r="202" spans="1:136" s="27" customFormat="1" ht="15.75" hidden="1" customHeight="1" x14ac:dyDescent="0.25">
      <c r="A202" s="498">
        <v>323</v>
      </c>
      <c r="B202" s="498"/>
      <c r="C202" s="498"/>
      <c r="D202" s="499" t="s">
        <v>7</v>
      </c>
      <c r="E202" s="499"/>
      <c r="F202" s="499"/>
      <c r="G202" s="499"/>
      <c r="H202" s="25">
        <f t="shared" si="335"/>
        <v>0</v>
      </c>
      <c r="I202" s="62"/>
      <c r="J202" s="370"/>
      <c r="K202" s="63"/>
      <c r="L202" s="63"/>
      <c r="M202" s="63"/>
      <c r="N202" s="63"/>
      <c r="O202" s="396"/>
      <c r="P202" s="268"/>
      <c r="Q202" s="268"/>
      <c r="R202" s="268"/>
      <c r="S202" s="268"/>
      <c r="T202" s="26">
        <f t="shared" si="337"/>
        <v>0</v>
      </c>
      <c r="U202" s="62"/>
      <c r="V202" s="370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8"/>
        <v>0</v>
      </c>
      <c r="AG202" s="62"/>
      <c r="AH202" s="370"/>
      <c r="AI202" s="63"/>
      <c r="AJ202" s="63"/>
      <c r="AK202" s="63"/>
      <c r="AL202" s="63"/>
      <c r="AM202" s="63"/>
      <c r="AN202" s="63"/>
      <c r="AO202" s="63"/>
      <c r="AP202" s="63"/>
      <c r="AQ202" s="64"/>
      <c r="AR202" s="401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53"/>
      <c r="BQ202" s="253"/>
      <c r="BR202" s="253"/>
      <c r="BS202" s="253"/>
      <c r="BT202" s="253"/>
      <c r="BU202" s="253"/>
      <c r="BV202" s="253"/>
      <c r="BW202" s="253"/>
      <c r="BX202" s="253"/>
      <c r="BY202" s="253"/>
      <c r="BZ202" s="253"/>
      <c r="CA202" s="253"/>
      <c r="CB202" s="253"/>
      <c r="CC202" s="253"/>
      <c r="CD202" s="253"/>
      <c r="CE202" s="253"/>
      <c r="CF202" s="253"/>
      <c r="CG202" s="253"/>
      <c r="CH202" s="253"/>
      <c r="CI202" s="253"/>
      <c r="CJ202" s="253"/>
      <c r="CK202" s="253"/>
      <c r="CL202" s="253"/>
      <c r="CM202" s="253"/>
      <c r="CN202" s="253"/>
      <c r="CO202" s="253"/>
      <c r="CP202" s="253"/>
      <c r="CQ202" s="253"/>
      <c r="CR202" s="253"/>
      <c r="CS202" s="253"/>
      <c r="CT202" s="253"/>
      <c r="CU202" s="253"/>
      <c r="CV202" s="253"/>
      <c r="CW202" s="253"/>
      <c r="CX202" s="253"/>
      <c r="CY202" s="253"/>
      <c r="CZ202" s="253"/>
      <c r="DA202" s="253"/>
      <c r="DB202" s="253"/>
      <c r="DC202" s="253"/>
      <c r="DD202" s="253"/>
      <c r="DE202" s="253"/>
      <c r="DF202" s="253"/>
      <c r="DG202" s="253"/>
      <c r="DH202" s="253"/>
      <c r="DI202" s="253"/>
      <c r="DJ202" s="253"/>
      <c r="DK202" s="253"/>
      <c r="DL202" s="253"/>
      <c r="DM202" s="253"/>
      <c r="DN202" s="253"/>
      <c r="DO202" s="253"/>
      <c r="DP202" s="253"/>
      <c r="DQ202" s="253"/>
      <c r="DR202" s="253"/>
      <c r="DS202" s="253"/>
      <c r="DT202" s="253"/>
      <c r="DU202" s="253"/>
      <c r="DV202" s="253"/>
      <c r="DW202" s="253"/>
      <c r="DX202" s="253"/>
      <c r="DY202" s="253"/>
      <c r="DZ202" s="253"/>
      <c r="EA202" s="253"/>
      <c r="EB202" s="253"/>
      <c r="EC202" s="253"/>
      <c r="ED202" s="253"/>
      <c r="EE202" s="253"/>
      <c r="EF202" s="253"/>
    </row>
    <row r="203" spans="1:136" s="27" customFormat="1" ht="15.75" hidden="1" customHeight="1" x14ac:dyDescent="0.25">
      <c r="A203" s="498">
        <v>329</v>
      </c>
      <c r="B203" s="498"/>
      <c r="C203" s="498"/>
      <c r="D203" s="499" t="s">
        <v>8</v>
      </c>
      <c r="E203" s="499"/>
      <c r="F203" s="499"/>
      <c r="G203" s="499"/>
      <c r="H203" s="25">
        <f t="shared" si="335"/>
        <v>0</v>
      </c>
      <c r="I203" s="62"/>
      <c r="J203" s="370"/>
      <c r="K203" s="63"/>
      <c r="L203" s="63"/>
      <c r="M203" s="63"/>
      <c r="N203" s="63"/>
      <c r="O203" s="396"/>
      <c r="P203" s="268"/>
      <c r="Q203" s="268"/>
      <c r="R203" s="268"/>
      <c r="S203" s="268"/>
      <c r="T203" s="26">
        <f t="shared" si="337"/>
        <v>0</v>
      </c>
      <c r="U203" s="62"/>
      <c r="V203" s="370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8"/>
        <v>0</v>
      </c>
      <c r="AG203" s="62"/>
      <c r="AH203" s="370"/>
      <c r="AI203" s="63"/>
      <c r="AJ203" s="63"/>
      <c r="AK203" s="63"/>
      <c r="AL203" s="63"/>
      <c r="AM203" s="63"/>
      <c r="AN203" s="63"/>
      <c r="AO203" s="63"/>
      <c r="AP203" s="63"/>
      <c r="AQ203" s="64"/>
      <c r="AR203" s="401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53"/>
      <c r="BQ203" s="253"/>
      <c r="BR203" s="253"/>
      <c r="BS203" s="253"/>
      <c r="BT203" s="253"/>
      <c r="BU203" s="253"/>
      <c r="BV203" s="253"/>
      <c r="BW203" s="253"/>
      <c r="BX203" s="253"/>
      <c r="BY203" s="253"/>
      <c r="BZ203" s="253"/>
      <c r="CA203" s="253"/>
      <c r="CB203" s="253"/>
      <c r="CC203" s="253"/>
      <c r="CD203" s="253"/>
      <c r="CE203" s="253"/>
      <c r="CF203" s="253"/>
      <c r="CG203" s="253"/>
      <c r="CH203" s="253"/>
      <c r="CI203" s="253"/>
      <c r="CJ203" s="253"/>
      <c r="CK203" s="253"/>
      <c r="CL203" s="253"/>
      <c r="CM203" s="253"/>
      <c r="CN203" s="253"/>
      <c r="CO203" s="253"/>
      <c r="CP203" s="253"/>
      <c r="CQ203" s="253"/>
      <c r="CR203" s="253"/>
      <c r="CS203" s="253"/>
      <c r="CT203" s="253"/>
      <c r="CU203" s="253"/>
      <c r="CV203" s="253"/>
      <c r="CW203" s="253"/>
      <c r="CX203" s="253"/>
      <c r="CY203" s="253"/>
      <c r="CZ203" s="253"/>
      <c r="DA203" s="253"/>
      <c r="DB203" s="253"/>
      <c r="DC203" s="253"/>
      <c r="DD203" s="253"/>
      <c r="DE203" s="253"/>
      <c r="DF203" s="253"/>
      <c r="DG203" s="253"/>
      <c r="DH203" s="253"/>
      <c r="DI203" s="253"/>
      <c r="DJ203" s="253"/>
      <c r="DK203" s="253"/>
      <c r="DL203" s="253"/>
      <c r="DM203" s="253"/>
      <c r="DN203" s="253"/>
      <c r="DO203" s="253"/>
      <c r="DP203" s="253"/>
      <c r="DQ203" s="253"/>
      <c r="DR203" s="253"/>
      <c r="DS203" s="253"/>
      <c r="DT203" s="253"/>
      <c r="DU203" s="253"/>
      <c r="DV203" s="253"/>
      <c r="DW203" s="253"/>
      <c r="DX203" s="253"/>
      <c r="DY203" s="253"/>
      <c r="DZ203" s="253"/>
      <c r="EA203" s="253"/>
      <c r="EB203" s="253"/>
      <c r="EC203" s="253"/>
      <c r="ED203" s="253"/>
      <c r="EE203" s="253"/>
      <c r="EF203" s="253"/>
    </row>
    <row r="204" spans="1:136" s="24" customFormat="1" ht="15.75" hidden="1" customHeight="1" x14ac:dyDescent="0.25">
      <c r="A204" s="513">
        <v>34</v>
      </c>
      <c r="B204" s="513"/>
      <c r="C204" s="38"/>
      <c r="D204" s="514" t="s">
        <v>9</v>
      </c>
      <c r="E204" s="514"/>
      <c r="F204" s="514"/>
      <c r="G204" s="512"/>
      <c r="H204" s="22">
        <f t="shared" si="335"/>
        <v>0</v>
      </c>
      <c r="I204" s="59">
        <f>I205</f>
        <v>0</v>
      </c>
      <c r="J204" s="369">
        <f>J205</f>
        <v>0</v>
      </c>
      <c r="K204" s="60">
        <f t="shared" ref="K204:AQ204" si="356">K205</f>
        <v>0</v>
      </c>
      <c r="L204" s="60">
        <f t="shared" si="356"/>
        <v>0</v>
      </c>
      <c r="M204" s="60">
        <f t="shared" si="356"/>
        <v>0</v>
      </c>
      <c r="N204" s="60">
        <f t="shared" si="356"/>
        <v>0</v>
      </c>
      <c r="O204" s="395">
        <f t="shared" si="356"/>
        <v>0</v>
      </c>
      <c r="P204" s="268"/>
      <c r="Q204" s="268"/>
      <c r="R204" s="268"/>
      <c r="S204" s="268"/>
      <c r="T204" s="22">
        <f t="shared" si="337"/>
        <v>0</v>
      </c>
      <c r="U204" s="59"/>
      <c r="V204" s="369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8"/>
        <v>0</v>
      </c>
      <c r="AG204" s="59"/>
      <c r="AH204" s="369"/>
      <c r="AI204" s="60">
        <f t="shared" si="356"/>
        <v>0</v>
      </c>
      <c r="AJ204" s="60">
        <f t="shared" si="356"/>
        <v>0</v>
      </c>
      <c r="AK204" s="60">
        <f t="shared" si="356"/>
        <v>0</v>
      </c>
      <c r="AL204" s="60">
        <f t="shared" si="356"/>
        <v>0</v>
      </c>
      <c r="AM204" s="60">
        <f t="shared" si="356"/>
        <v>0</v>
      </c>
      <c r="AN204" s="60">
        <f t="shared" si="356"/>
        <v>0</v>
      </c>
      <c r="AO204" s="60">
        <f t="shared" si="356"/>
        <v>0</v>
      </c>
      <c r="AP204" s="60">
        <f t="shared" si="356"/>
        <v>0</v>
      </c>
      <c r="AQ204" s="61">
        <f t="shared" si="356"/>
        <v>0</v>
      </c>
      <c r="AR204" s="401"/>
      <c r="AS204" s="252"/>
      <c r="AT204" s="252"/>
      <c r="AU204" s="397"/>
      <c r="AV204" s="397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  <c r="DW204" s="258"/>
      <c r="DX204" s="258"/>
      <c r="DY204" s="258"/>
      <c r="DZ204" s="258"/>
      <c r="EA204" s="258"/>
      <c r="EB204" s="258"/>
      <c r="EC204" s="258"/>
      <c r="ED204" s="258"/>
      <c r="EE204" s="258"/>
      <c r="EF204" s="258"/>
    </row>
    <row r="205" spans="1:136" s="27" customFormat="1" ht="15.75" hidden="1" customHeight="1" x14ac:dyDescent="0.25">
      <c r="A205" s="498">
        <v>343</v>
      </c>
      <c r="B205" s="498"/>
      <c r="C205" s="498"/>
      <c r="D205" s="499" t="s">
        <v>10</v>
      </c>
      <c r="E205" s="499"/>
      <c r="F205" s="499"/>
      <c r="G205" s="499"/>
      <c r="H205" s="25">
        <f t="shared" si="335"/>
        <v>0</v>
      </c>
      <c r="I205" s="62"/>
      <c r="J205" s="370"/>
      <c r="K205" s="63"/>
      <c r="L205" s="63"/>
      <c r="M205" s="63"/>
      <c r="N205" s="63"/>
      <c r="O205" s="396"/>
      <c r="P205" s="268"/>
      <c r="Q205" s="268"/>
      <c r="R205" s="268"/>
      <c r="S205" s="268"/>
      <c r="T205" s="26">
        <f t="shared" si="337"/>
        <v>0</v>
      </c>
      <c r="U205" s="62"/>
      <c r="V205" s="370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8"/>
        <v>0</v>
      </c>
      <c r="AG205" s="62"/>
      <c r="AH205" s="370"/>
      <c r="AI205" s="63"/>
      <c r="AJ205" s="63"/>
      <c r="AK205" s="63"/>
      <c r="AL205" s="63"/>
      <c r="AM205" s="63"/>
      <c r="AN205" s="63"/>
      <c r="AO205" s="63"/>
      <c r="AP205" s="63"/>
      <c r="AQ205" s="64"/>
      <c r="AR205" s="401"/>
      <c r="AS205" s="169"/>
      <c r="AT205" s="169"/>
      <c r="AU205" s="169"/>
      <c r="AV205" s="169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  <c r="DF205" s="253"/>
      <c r="DG205" s="253"/>
      <c r="DH205" s="253"/>
      <c r="DI205" s="253"/>
      <c r="DJ205" s="253"/>
      <c r="DK205" s="253"/>
      <c r="DL205" s="253"/>
      <c r="DM205" s="253"/>
      <c r="DN205" s="253"/>
      <c r="DO205" s="253"/>
      <c r="DP205" s="253"/>
      <c r="DQ205" s="253"/>
      <c r="DR205" s="253"/>
      <c r="DS205" s="253"/>
      <c r="DT205" s="253"/>
      <c r="DU205" s="253"/>
      <c r="DV205" s="253"/>
      <c r="DW205" s="253"/>
      <c r="DX205" s="253"/>
      <c r="DY205" s="253"/>
      <c r="DZ205" s="253"/>
      <c r="EA205" s="253"/>
      <c r="EB205" s="253"/>
      <c r="EC205" s="253"/>
      <c r="ED205" s="253"/>
      <c r="EE205" s="253"/>
      <c r="EF205" s="253"/>
    </row>
    <row r="206" spans="1:136" s="21" customFormat="1" ht="15.75" hidden="1" customHeight="1" x14ac:dyDescent="0.25">
      <c r="A206" s="23">
        <v>4</v>
      </c>
      <c r="B206" s="41"/>
      <c r="C206" s="41"/>
      <c r="D206" s="511" t="s">
        <v>17</v>
      </c>
      <c r="E206" s="511"/>
      <c r="F206" s="511"/>
      <c r="G206" s="512"/>
      <c r="H206" s="22">
        <f t="shared" si="335"/>
        <v>0</v>
      </c>
      <c r="I206" s="59">
        <f>I207</f>
        <v>0</v>
      </c>
      <c r="J206" s="369">
        <f>J207</f>
        <v>0</v>
      </c>
      <c r="K206" s="60">
        <f t="shared" ref="K206:AQ206" si="357">K207</f>
        <v>0</v>
      </c>
      <c r="L206" s="60">
        <f t="shared" si="357"/>
        <v>0</v>
      </c>
      <c r="M206" s="60">
        <f t="shared" si="357"/>
        <v>0</v>
      </c>
      <c r="N206" s="60">
        <f t="shared" si="357"/>
        <v>0</v>
      </c>
      <c r="O206" s="395">
        <f t="shared" si="357"/>
        <v>0</v>
      </c>
      <c r="P206" s="268"/>
      <c r="Q206" s="268"/>
      <c r="R206" s="268"/>
      <c r="S206" s="268"/>
      <c r="T206" s="22">
        <f t="shared" si="337"/>
        <v>0</v>
      </c>
      <c r="U206" s="59"/>
      <c r="V206" s="369"/>
      <c r="W206" s="60"/>
      <c r="X206" s="60"/>
      <c r="Y206" s="60"/>
      <c r="Z206" s="60"/>
      <c r="AA206" s="60"/>
      <c r="AB206" s="60"/>
      <c r="AC206" s="60"/>
      <c r="AD206" s="60"/>
      <c r="AE206" s="61"/>
      <c r="AF206" s="150">
        <f t="shared" si="338"/>
        <v>0</v>
      </c>
      <c r="AG206" s="59"/>
      <c r="AH206" s="369"/>
      <c r="AI206" s="60">
        <f t="shared" si="357"/>
        <v>0</v>
      </c>
      <c r="AJ206" s="60">
        <f t="shared" si="357"/>
        <v>0</v>
      </c>
      <c r="AK206" s="60">
        <f t="shared" si="357"/>
        <v>0</v>
      </c>
      <c r="AL206" s="60">
        <f t="shared" si="357"/>
        <v>0</v>
      </c>
      <c r="AM206" s="60">
        <f t="shared" si="357"/>
        <v>0</v>
      </c>
      <c r="AN206" s="60">
        <f t="shared" si="357"/>
        <v>0</v>
      </c>
      <c r="AO206" s="60">
        <f t="shared" si="357"/>
        <v>0</v>
      </c>
      <c r="AP206" s="60">
        <f>AP207</f>
        <v>0</v>
      </c>
      <c r="AQ206" s="61">
        <f t="shared" si="357"/>
        <v>0</v>
      </c>
      <c r="AR206" s="401"/>
      <c r="AS206" s="147"/>
      <c r="AT206" s="147"/>
      <c r="AU206" s="147"/>
      <c r="AV206" s="147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  <c r="BZ206" s="257"/>
      <c r="CA206" s="257"/>
      <c r="CB206" s="257"/>
      <c r="CC206" s="257"/>
      <c r="CD206" s="257"/>
      <c r="CE206" s="257"/>
      <c r="CF206" s="257"/>
      <c r="CG206" s="257"/>
      <c r="CH206" s="257"/>
      <c r="CI206" s="257"/>
      <c r="CJ206" s="257"/>
      <c r="CK206" s="257"/>
      <c r="CL206" s="257"/>
      <c r="CM206" s="257"/>
      <c r="CN206" s="257"/>
      <c r="CO206" s="257"/>
      <c r="CP206" s="257"/>
      <c r="CQ206" s="257"/>
      <c r="CR206" s="257"/>
      <c r="CS206" s="257"/>
      <c r="CT206" s="257"/>
      <c r="CU206" s="257"/>
      <c r="CV206" s="257"/>
      <c r="CW206" s="257"/>
      <c r="CX206" s="257"/>
      <c r="CY206" s="257"/>
      <c r="CZ206" s="257"/>
      <c r="DA206" s="257"/>
      <c r="DB206" s="257"/>
      <c r="DC206" s="257"/>
      <c r="DD206" s="257"/>
      <c r="DE206" s="257"/>
      <c r="DF206" s="257"/>
      <c r="DG206" s="257"/>
      <c r="DH206" s="257"/>
      <c r="DI206" s="257"/>
      <c r="DJ206" s="257"/>
      <c r="DK206" s="257"/>
      <c r="DL206" s="257"/>
      <c r="DM206" s="257"/>
      <c r="DN206" s="257"/>
      <c r="DO206" s="257"/>
      <c r="DP206" s="257"/>
      <c r="DQ206" s="257"/>
      <c r="DR206" s="257"/>
      <c r="DS206" s="257"/>
      <c r="DT206" s="257"/>
      <c r="DU206" s="257"/>
      <c r="DV206" s="257"/>
      <c r="DW206" s="257"/>
      <c r="DX206" s="257"/>
      <c r="DY206" s="257"/>
      <c r="DZ206" s="257"/>
      <c r="EA206" s="257"/>
      <c r="EB206" s="257"/>
      <c r="EC206" s="257"/>
      <c r="ED206" s="257"/>
      <c r="EE206" s="257"/>
      <c r="EF206" s="257"/>
    </row>
    <row r="207" spans="1:136" s="24" customFormat="1" ht="24.75" hidden="1" customHeight="1" x14ac:dyDescent="0.25">
      <c r="A207" s="513">
        <v>42</v>
      </c>
      <c r="B207" s="513"/>
      <c r="C207" s="23"/>
      <c r="D207" s="514" t="s">
        <v>47</v>
      </c>
      <c r="E207" s="514"/>
      <c r="F207" s="514"/>
      <c r="G207" s="512"/>
      <c r="H207" s="22">
        <f t="shared" si="335"/>
        <v>0</v>
      </c>
      <c r="I207" s="59">
        <f>SUM(I208:I209)</f>
        <v>0</v>
      </c>
      <c r="J207" s="369">
        <f>SUM(J208:J209)</f>
        <v>0</v>
      </c>
      <c r="K207" s="60">
        <f t="shared" ref="K207:N207" si="358">SUM(K208:K209)</f>
        <v>0</v>
      </c>
      <c r="L207" s="60">
        <f t="shared" si="358"/>
        <v>0</v>
      </c>
      <c r="M207" s="60">
        <f t="shared" si="358"/>
        <v>0</v>
      </c>
      <c r="N207" s="60">
        <f t="shared" si="358"/>
        <v>0</v>
      </c>
      <c r="O207" s="395">
        <f t="shared" ref="O207" si="359">SUM(O208:O209)</f>
        <v>0</v>
      </c>
      <c r="P207" s="268"/>
      <c r="Q207" s="268"/>
      <c r="R207" s="268"/>
      <c r="S207" s="268"/>
      <c r="T207" s="22">
        <f t="shared" si="337"/>
        <v>0</v>
      </c>
      <c r="U207" s="59"/>
      <c r="V207" s="369"/>
      <c r="W207" s="60"/>
      <c r="X207" s="60"/>
      <c r="Y207" s="60"/>
      <c r="Z207" s="60"/>
      <c r="AA207" s="60"/>
      <c r="AB207" s="60"/>
      <c r="AC207" s="60"/>
      <c r="AD207" s="60"/>
      <c r="AE207" s="61"/>
      <c r="AF207" s="150">
        <f t="shared" si="338"/>
        <v>0</v>
      </c>
      <c r="AG207" s="59"/>
      <c r="AH207" s="369"/>
      <c r="AI207" s="60">
        <f t="shared" ref="AI207:AO207" si="360">SUM(AI208:AI209)</f>
        <v>0</v>
      </c>
      <c r="AJ207" s="60">
        <f t="shared" si="360"/>
        <v>0</v>
      </c>
      <c r="AK207" s="60">
        <f t="shared" si="360"/>
        <v>0</v>
      </c>
      <c r="AL207" s="60">
        <f t="shared" si="360"/>
        <v>0</v>
      </c>
      <c r="AM207" s="60">
        <f t="shared" ref="AM207" si="361">SUM(AM208:AM209)</f>
        <v>0</v>
      </c>
      <c r="AN207" s="60">
        <f t="shared" si="360"/>
        <v>0</v>
      </c>
      <c r="AO207" s="60">
        <f t="shared" si="360"/>
        <v>0</v>
      </c>
      <c r="AP207" s="60">
        <f>SUM(AP208:AP209)</f>
        <v>0</v>
      </c>
      <c r="AQ207" s="61">
        <f t="shared" ref="AQ207" si="362">SUM(AQ208:AQ209)</f>
        <v>0</v>
      </c>
      <c r="AR207" s="401"/>
      <c r="AS207" s="147"/>
      <c r="AT207" s="147"/>
      <c r="AU207" s="147"/>
      <c r="AV207" s="147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8"/>
      <c r="CV207" s="258"/>
      <c r="CW207" s="258"/>
      <c r="CX207" s="258"/>
      <c r="CY207" s="258"/>
      <c r="CZ207" s="258"/>
      <c r="DA207" s="258"/>
      <c r="DB207" s="258"/>
      <c r="DC207" s="258"/>
      <c r="DD207" s="258"/>
      <c r="DE207" s="258"/>
      <c r="DF207" s="258"/>
      <c r="DG207" s="258"/>
      <c r="DH207" s="258"/>
      <c r="DI207" s="258"/>
      <c r="DJ207" s="258"/>
      <c r="DK207" s="258"/>
      <c r="DL207" s="258"/>
      <c r="DM207" s="258"/>
      <c r="DN207" s="258"/>
      <c r="DO207" s="258"/>
      <c r="DP207" s="258"/>
      <c r="DQ207" s="258"/>
      <c r="DR207" s="258"/>
      <c r="DS207" s="258"/>
      <c r="DT207" s="258"/>
      <c r="DU207" s="258"/>
      <c r="DV207" s="258"/>
      <c r="DW207" s="258"/>
      <c r="DX207" s="258"/>
      <c r="DY207" s="258"/>
      <c r="DZ207" s="258"/>
      <c r="EA207" s="258"/>
      <c r="EB207" s="258"/>
      <c r="EC207" s="258"/>
      <c r="ED207" s="258"/>
      <c r="EE207" s="258"/>
      <c r="EF207" s="258"/>
    </row>
    <row r="208" spans="1:136" s="27" customFormat="1" ht="15.75" hidden="1" customHeight="1" x14ac:dyDescent="0.25">
      <c r="A208" s="498">
        <v>422</v>
      </c>
      <c r="B208" s="498"/>
      <c r="C208" s="498"/>
      <c r="D208" s="499" t="s">
        <v>11</v>
      </c>
      <c r="E208" s="499"/>
      <c r="F208" s="499"/>
      <c r="G208" s="499"/>
      <c r="H208" s="25">
        <f t="shared" si="335"/>
        <v>0</v>
      </c>
      <c r="I208" s="62"/>
      <c r="J208" s="370"/>
      <c r="K208" s="63"/>
      <c r="L208" s="63"/>
      <c r="M208" s="63"/>
      <c r="N208" s="63"/>
      <c r="O208" s="396"/>
      <c r="P208" s="268"/>
      <c r="Q208" s="268"/>
      <c r="R208" s="268"/>
      <c r="S208" s="268"/>
      <c r="T208" s="26">
        <f t="shared" si="337"/>
        <v>0</v>
      </c>
      <c r="U208" s="62"/>
      <c r="V208" s="370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8"/>
        <v>0</v>
      </c>
      <c r="AG208" s="62"/>
      <c r="AH208" s="370"/>
      <c r="AI208" s="63"/>
      <c r="AJ208" s="63"/>
      <c r="AK208" s="63"/>
      <c r="AL208" s="63"/>
      <c r="AM208" s="63"/>
      <c r="AN208" s="63"/>
      <c r="AO208" s="63"/>
      <c r="AP208" s="63"/>
      <c r="AQ208" s="64"/>
      <c r="AR208" s="401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  <c r="DH208" s="253"/>
      <c r="DI208" s="253"/>
      <c r="DJ208" s="253"/>
      <c r="DK208" s="253"/>
      <c r="DL208" s="253"/>
      <c r="DM208" s="253"/>
      <c r="DN208" s="253"/>
      <c r="DO208" s="253"/>
      <c r="DP208" s="253"/>
      <c r="DQ208" s="253"/>
      <c r="DR208" s="253"/>
      <c r="DS208" s="253"/>
      <c r="DT208" s="253"/>
      <c r="DU208" s="253"/>
      <c r="DV208" s="253"/>
      <c r="DW208" s="253"/>
      <c r="DX208" s="253"/>
      <c r="DY208" s="253"/>
      <c r="DZ208" s="253"/>
      <c r="EA208" s="253"/>
      <c r="EB208" s="253"/>
      <c r="EC208" s="253"/>
      <c r="ED208" s="253"/>
      <c r="EE208" s="253"/>
      <c r="EF208" s="253"/>
    </row>
    <row r="209" spans="1:136" s="27" customFormat="1" ht="29.25" hidden="1" customHeight="1" x14ac:dyDescent="0.25">
      <c r="A209" s="498">
        <v>424</v>
      </c>
      <c r="B209" s="498"/>
      <c r="C209" s="498"/>
      <c r="D209" s="499" t="s">
        <v>48</v>
      </c>
      <c r="E209" s="499"/>
      <c r="F209" s="499"/>
      <c r="G209" s="499"/>
      <c r="H209" s="25">
        <f t="shared" si="335"/>
        <v>0</v>
      </c>
      <c r="I209" s="62"/>
      <c r="J209" s="370"/>
      <c r="K209" s="63"/>
      <c r="L209" s="63"/>
      <c r="M209" s="63"/>
      <c r="N209" s="63"/>
      <c r="O209" s="396"/>
      <c r="P209" s="268"/>
      <c r="Q209" s="268"/>
      <c r="R209" s="268"/>
      <c r="S209" s="268"/>
      <c r="T209" s="26">
        <f t="shared" si="337"/>
        <v>0</v>
      </c>
      <c r="U209" s="62"/>
      <c r="V209" s="370"/>
      <c r="W209" s="63"/>
      <c r="X209" s="63"/>
      <c r="Y209" s="63"/>
      <c r="Z209" s="63"/>
      <c r="AA209" s="63"/>
      <c r="AB209" s="63"/>
      <c r="AC209" s="63"/>
      <c r="AD209" s="63"/>
      <c r="AE209" s="64"/>
      <c r="AF209" s="148">
        <f t="shared" si="338"/>
        <v>0</v>
      </c>
      <c r="AG209" s="62"/>
      <c r="AH209" s="370"/>
      <c r="AI209" s="63"/>
      <c r="AJ209" s="63"/>
      <c r="AK209" s="63"/>
      <c r="AL209" s="63"/>
      <c r="AM209" s="63"/>
      <c r="AN209" s="63"/>
      <c r="AO209" s="63"/>
      <c r="AP209" s="63"/>
      <c r="AQ209" s="64"/>
      <c r="AR209" s="401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253"/>
      <c r="BQ209" s="253"/>
      <c r="BR209" s="253"/>
      <c r="BS209" s="253"/>
      <c r="BT209" s="253"/>
      <c r="BU209" s="253"/>
      <c r="BV209" s="253"/>
      <c r="BW209" s="253"/>
      <c r="BX209" s="253"/>
      <c r="BY209" s="253"/>
      <c r="BZ209" s="253"/>
      <c r="CA209" s="253"/>
      <c r="CB209" s="253"/>
      <c r="CC209" s="253"/>
      <c r="CD209" s="253"/>
      <c r="CE209" s="253"/>
      <c r="CF209" s="253"/>
      <c r="CG209" s="253"/>
      <c r="CH209" s="253"/>
      <c r="CI209" s="253"/>
      <c r="CJ209" s="253"/>
      <c r="CK209" s="253"/>
      <c r="CL209" s="253"/>
      <c r="CM209" s="253"/>
      <c r="CN209" s="253"/>
      <c r="CO209" s="253"/>
      <c r="CP209" s="253"/>
      <c r="CQ209" s="253"/>
      <c r="CR209" s="253"/>
      <c r="CS209" s="253"/>
      <c r="CT209" s="253"/>
      <c r="CU209" s="253"/>
      <c r="CV209" s="253"/>
      <c r="CW209" s="253"/>
      <c r="CX209" s="253"/>
      <c r="CY209" s="253"/>
      <c r="CZ209" s="253"/>
      <c r="DA209" s="253"/>
      <c r="DB209" s="253"/>
      <c r="DC209" s="253"/>
      <c r="DD209" s="253"/>
      <c r="DE209" s="253"/>
      <c r="DF209" s="253"/>
      <c r="DG209" s="253"/>
      <c r="DH209" s="253"/>
      <c r="DI209" s="253"/>
      <c r="DJ209" s="253"/>
      <c r="DK209" s="253"/>
      <c r="DL209" s="253"/>
      <c r="DM209" s="253"/>
      <c r="DN209" s="253"/>
      <c r="DO209" s="253"/>
      <c r="DP209" s="253"/>
      <c r="DQ209" s="253"/>
      <c r="DR209" s="253"/>
      <c r="DS209" s="253"/>
      <c r="DT209" s="253"/>
      <c r="DU209" s="253"/>
      <c r="DV209" s="253"/>
      <c r="DW209" s="253"/>
      <c r="DX209" s="253"/>
      <c r="DY209" s="253"/>
      <c r="DZ209" s="253"/>
      <c r="EA209" s="253"/>
      <c r="EB209" s="253"/>
      <c r="EC209" s="253"/>
      <c r="ED209" s="253"/>
      <c r="EE209" s="253"/>
      <c r="EF209" s="253"/>
    </row>
    <row r="210" spans="1:136" ht="0" hidden="1" customHeight="1" x14ac:dyDescent="0.25">
      <c r="P210" s="268"/>
      <c r="Q210" s="268"/>
      <c r="R210" s="268"/>
      <c r="S210" s="268"/>
    </row>
    <row r="211" spans="1:136" ht="0" hidden="1" customHeight="1" x14ac:dyDescent="0.25">
      <c r="P211" s="268"/>
      <c r="Q211" s="268"/>
      <c r="R211" s="268"/>
      <c r="S211" s="268"/>
    </row>
    <row r="212" spans="1:136" ht="0" hidden="1" customHeight="1" x14ac:dyDescent="0.25">
      <c r="P212" s="268"/>
      <c r="Q212" s="268"/>
      <c r="R212" s="268"/>
      <c r="S212" s="268"/>
    </row>
    <row r="213" spans="1:136" ht="0" hidden="1" customHeight="1" x14ac:dyDescent="0.25">
      <c r="P213" s="268"/>
      <c r="Q213" s="268"/>
      <c r="R213" s="268"/>
      <c r="S213" s="268"/>
    </row>
    <row r="214" spans="1:136" ht="0" hidden="1" customHeight="1" x14ac:dyDescent="0.25">
      <c r="P214" s="268"/>
      <c r="Q214" s="268"/>
      <c r="R214" s="268"/>
      <c r="S214" s="268"/>
    </row>
    <row r="215" spans="1:136" ht="0" hidden="1" customHeight="1" x14ac:dyDescent="0.25">
      <c r="P215" s="268"/>
      <c r="Q215" s="268"/>
      <c r="R215" s="268"/>
      <c r="S215" s="268"/>
    </row>
    <row r="216" spans="1:136" ht="0" hidden="1" customHeight="1" x14ac:dyDescent="0.25">
      <c r="P216" s="268"/>
      <c r="Q216" s="268"/>
      <c r="R216" s="268"/>
      <c r="S216" s="268"/>
    </row>
    <row r="217" spans="1:136" ht="0" hidden="1" customHeight="1" x14ac:dyDescent="0.25">
      <c r="P217" s="268"/>
      <c r="Q217" s="268"/>
      <c r="R217" s="268"/>
      <c r="S217" s="268"/>
    </row>
    <row r="218" spans="1:136" ht="0" hidden="1" customHeight="1" x14ac:dyDescent="0.25">
      <c r="P218" s="268"/>
      <c r="Q218" s="268"/>
      <c r="R218" s="268"/>
      <c r="S218" s="268"/>
    </row>
    <row r="219" spans="1:136" ht="0" hidden="1" customHeight="1" x14ac:dyDescent="0.25">
      <c r="P219" s="268"/>
      <c r="Q219" s="268"/>
      <c r="R219" s="268"/>
      <c r="S219" s="268"/>
    </row>
    <row r="220" spans="1:136" ht="0" hidden="1" customHeight="1" x14ac:dyDescent="0.25">
      <c r="P220" s="268"/>
      <c r="Q220" s="268"/>
      <c r="R220" s="268"/>
      <c r="S220" s="268"/>
    </row>
    <row r="221" spans="1:136" ht="0" hidden="1" customHeight="1" x14ac:dyDescent="0.25">
      <c r="P221" s="268"/>
      <c r="Q221" s="268"/>
      <c r="R221" s="268"/>
      <c r="S221" s="268"/>
    </row>
    <row r="222" spans="1:136" ht="0" hidden="1" customHeight="1" x14ac:dyDescent="0.25">
      <c r="P222" s="268"/>
      <c r="Q222" s="268"/>
      <c r="R222" s="268"/>
      <c r="S222" s="268"/>
    </row>
    <row r="223" spans="1:136" ht="0" hidden="1" customHeight="1" x14ac:dyDescent="0.25">
      <c r="P223" s="268"/>
      <c r="Q223" s="268"/>
      <c r="R223" s="268"/>
      <c r="S223" s="268"/>
    </row>
    <row r="224" spans="1:136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1"/>
      <c r="K224" s="3"/>
      <c r="L224" s="3"/>
      <c r="M224" s="3"/>
      <c r="N224" s="3"/>
      <c r="O224" s="111"/>
      <c r="P224" s="268"/>
      <c r="Q224" s="268"/>
      <c r="R224" s="268"/>
      <c r="S224" s="268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4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1"/>
      <c r="K225" s="3"/>
      <c r="L225" s="3"/>
      <c r="M225" s="3"/>
      <c r="N225" s="3"/>
      <c r="O225" s="111"/>
      <c r="P225" s="268"/>
      <c r="Q225" s="268"/>
      <c r="R225" s="268"/>
      <c r="S225" s="268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4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1"/>
      <c r="K226" s="3"/>
      <c r="L226" s="3"/>
      <c r="M226" s="3"/>
      <c r="N226" s="3"/>
      <c r="O226" s="111"/>
      <c r="P226" s="268"/>
      <c r="Q226" s="268"/>
      <c r="R226" s="268"/>
      <c r="S226" s="268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4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1"/>
      <c r="K227" s="3"/>
      <c r="L227" s="3"/>
      <c r="M227" s="3"/>
      <c r="N227" s="3"/>
      <c r="O227" s="111"/>
      <c r="P227" s="268"/>
      <c r="Q227" s="268"/>
      <c r="R227" s="268"/>
      <c r="S227" s="268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4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1"/>
      <c r="K228" s="3"/>
      <c r="L228" s="3"/>
      <c r="M228" s="3"/>
      <c r="N228" s="3"/>
      <c r="O228" s="111"/>
      <c r="P228" s="268"/>
      <c r="Q228" s="268"/>
      <c r="R228" s="268"/>
      <c r="S228" s="268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4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68"/>
      <c r="Q229" s="268"/>
      <c r="R229" s="268"/>
      <c r="S229" s="268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68"/>
      <c r="Q230" s="268"/>
      <c r="R230" s="268"/>
      <c r="S230" s="268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68"/>
      <c r="Q231" s="268"/>
      <c r="R231" s="268"/>
      <c r="S231" s="268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68"/>
      <c r="Q232" s="268"/>
      <c r="R232" s="268"/>
      <c r="S232" s="268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68"/>
      <c r="Q233" s="268"/>
      <c r="R233" s="268"/>
      <c r="S233" s="268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68"/>
      <c r="Q234" s="268"/>
      <c r="R234" s="268"/>
      <c r="S234" s="268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68"/>
      <c r="Q235" s="268"/>
      <c r="R235" s="268"/>
      <c r="S235" s="268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68"/>
      <c r="Q236" s="268"/>
      <c r="R236" s="268"/>
      <c r="S236" s="268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68"/>
      <c r="Q237" s="268"/>
      <c r="R237" s="268"/>
      <c r="S237" s="268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68"/>
      <c r="Q238" s="268"/>
      <c r="R238" s="268"/>
      <c r="S238" s="268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68"/>
      <c r="Q239" s="268"/>
      <c r="R239" s="268"/>
      <c r="S239" s="268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68"/>
      <c r="Q240" s="268"/>
      <c r="R240" s="268"/>
      <c r="S240" s="268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68"/>
      <c r="Q241" s="268"/>
      <c r="R241" s="268"/>
      <c r="S241" s="268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68"/>
      <c r="Q242" s="268"/>
      <c r="R242" s="268"/>
      <c r="S242" s="268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68"/>
      <c r="Q243" s="268"/>
      <c r="R243" s="268"/>
      <c r="S243" s="268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68"/>
      <c r="Q244" s="268"/>
      <c r="R244" s="268"/>
      <c r="S244" s="268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06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68"/>
      <c r="Q245" s="268"/>
      <c r="R245" s="268"/>
      <c r="S245" s="268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06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68"/>
      <c r="Q246" s="268"/>
      <c r="R246" s="268"/>
      <c r="S246" s="268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06"/>
    </row>
  </sheetData>
  <sheetProtection password="8306" sheet="1" objects="1" scenarios="1" formatCells="0" formatColumns="0" formatRows="0"/>
  <mergeCells count="300">
    <mergeCell ref="D82:G82"/>
    <mergeCell ref="D83:G83"/>
    <mergeCell ref="AG76:AQ76"/>
    <mergeCell ref="A46:B46"/>
    <mergeCell ref="D46:G46"/>
    <mergeCell ref="D47:G47"/>
    <mergeCell ref="D48:G48"/>
    <mergeCell ref="D49:G49"/>
    <mergeCell ref="D50:G50"/>
    <mergeCell ref="A73:B73"/>
    <mergeCell ref="D73:G73"/>
    <mergeCell ref="D74:G74"/>
    <mergeCell ref="D75:G75"/>
    <mergeCell ref="D59:G59"/>
    <mergeCell ref="A61:B61"/>
    <mergeCell ref="D61:G61"/>
    <mergeCell ref="D62:G62"/>
    <mergeCell ref="D69:G69"/>
    <mergeCell ref="D71:G71"/>
    <mergeCell ref="A63:B63"/>
    <mergeCell ref="D63:G63"/>
    <mergeCell ref="D64:G64"/>
    <mergeCell ref="D30:G30"/>
    <mergeCell ref="D31:G31"/>
    <mergeCell ref="AS110:AV110"/>
    <mergeCell ref="D112:G112"/>
    <mergeCell ref="A111:C111"/>
    <mergeCell ref="D111:G111"/>
    <mergeCell ref="A102:C102"/>
    <mergeCell ref="A35:B35"/>
    <mergeCell ref="D35:G35"/>
    <mergeCell ref="D36:G36"/>
    <mergeCell ref="D67:G67"/>
    <mergeCell ref="D68:G68"/>
    <mergeCell ref="AS89:AV89"/>
    <mergeCell ref="D91:G91"/>
    <mergeCell ref="AS101:AV101"/>
    <mergeCell ref="D106:G106"/>
    <mergeCell ref="D107:G107"/>
    <mergeCell ref="D108:G108"/>
    <mergeCell ref="AS77:AV77"/>
    <mergeCell ref="A78:C78"/>
    <mergeCell ref="A80:B80"/>
    <mergeCell ref="A84:B84"/>
    <mergeCell ref="AG109:AQ109"/>
    <mergeCell ref="AG100:AQ100"/>
    <mergeCell ref="A29:B29"/>
    <mergeCell ref="D70:G70"/>
    <mergeCell ref="D72:G72"/>
    <mergeCell ref="D28:G28"/>
    <mergeCell ref="A68:B68"/>
    <mergeCell ref="D29:G29"/>
    <mergeCell ref="A52:C52"/>
    <mergeCell ref="A53:C53"/>
    <mergeCell ref="A55:B55"/>
    <mergeCell ref="D55:G55"/>
    <mergeCell ref="D56:G56"/>
    <mergeCell ref="D57:G57"/>
    <mergeCell ref="D58:G58"/>
    <mergeCell ref="A65:B65"/>
    <mergeCell ref="D65:G65"/>
    <mergeCell ref="D66:G66"/>
    <mergeCell ref="A40:C40"/>
    <mergeCell ref="D40:G40"/>
    <mergeCell ref="D41:G41"/>
    <mergeCell ref="A42:B42"/>
    <mergeCell ref="D42:G42"/>
    <mergeCell ref="D43:G43"/>
    <mergeCell ref="D44:G44"/>
    <mergeCell ref="D45:G45"/>
    <mergeCell ref="D183:G183"/>
    <mergeCell ref="A184:B184"/>
    <mergeCell ref="D114:G114"/>
    <mergeCell ref="D115:G115"/>
    <mergeCell ref="D116:G116"/>
    <mergeCell ref="D103:G103"/>
    <mergeCell ref="D104:G104"/>
    <mergeCell ref="D105:G105"/>
    <mergeCell ref="D113:G113"/>
    <mergeCell ref="A182:C182"/>
    <mergeCell ref="D182:G182"/>
    <mergeCell ref="A137:B137"/>
    <mergeCell ref="D133:G133"/>
    <mergeCell ref="A150:B150"/>
    <mergeCell ref="D136:G136"/>
    <mergeCell ref="D134:G134"/>
    <mergeCell ref="D146:G146"/>
    <mergeCell ref="D154:G154"/>
    <mergeCell ref="A154:C154"/>
    <mergeCell ref="D156:G156"/>
    <mergeCell ref="D137:G137"/>
    <mergeCell ref="D138:G138"/>
    <mergeCell ref="D139:G139"/>
    <mergeCell ref="D135:G135"/>
    <mergeCell ref="D184:G184"/>
    <mergeCell ref="A209:C209"/>
    <mergeCell ref="D209:G209"/>
    <mergeCell ref="D206:G206"/>
    <mergeCell ref="A207:B207"/>
    <mergeCell ref="D207:G207"/>
    <mergeCell ref="A208:C208"/>
    <mergeCell ref="D208:G208"/>
    <mergeCell ref="A203:C203"/>
    <mergeCell ref="D203:G203"/>
    <mergeCell ref="A204:B204"/>
    <mergeCell ref="D204:G204"/>
    <mergeCell ref="A205:C205"/>
    <mergeCell ref="D205:G205"/>
    <mergeCell ref="D201:G201"/>
    <mergeCell ref="A199:B199"/>
    <mergeCell ref="A202:C202"/>
    <mergeCell ref="A186:C186"/>
    <mergeCell ref="D186:G186"/>
    <mergeCell ref="A185:C185"/>
    <mergeCell ref="U7:W7"/>
    <mergeCell ref="X7:AE7"/>
    <mergeCell ref="D202:G202"/>
    <mergeCell ref="A197:C197"/>
    <mergeCell ref="D199:G199"/>
    <mergeCell ref="A190:C190"/>
    <mergeCell ref="A192:C192"/>
    <mergeCell ref="A193:C193"/>
    <mergeCell ref="A195:B195"/>
    <mergeCell ref="A196:C196"/>
    <mergeCell ref="D190:G190"/>
    <mergeCell ref="D196:G196"/>
    <mergeCell ref="D193:G193"/>
    <mergeCell ref="D194:G194"/>
    <mergeCell ref="D195:G195"/>
    <mergeCell ref="D192:G192"/>
    <mergeCell ref="D197:G197"/>
    <mergeCell ref="A198:C198"/>
    <mergeCell ref="D198:G198"/>
    <mergeCell ref="A200:C200"/>
    <mergeCell ref="A176:B176"/>
    <mergeCell ref="D185:G185"/>
    <mergeCell ref="D200:G200"/>
    <mergeCell ref="A201:C201"/>
    <mergeCell ref="T8:T9"/>
    <mergeCell ref="AF8:AF9"/>
    <mergeCell ref="A125:C125"/>
    <mergeCell ref="D128:G128"/>
    <mergeCell ref="D130:G130"/>
    <mergeCell ref="D129:G129"/>
    <mergeCell ref="D126:G126"/>
    <mergeCell ref="A127:B127"/>
    <mergeCell ref="D127:G127"/>
    <mergeCell ref="D17:G17"/>
    <mergeCell ref="D84:G84"/>
    <mergeCell ref="D85:G85"/>
    <mergeCell ref="D60:G60"/>
    <mergeCell ref="D27:G27"/>
    <mergeCell ref="D16:G16"/>
    <mergeCell ref="A17:C17"/>
    <mergeCell ref="D25:G25"/>
    <mergeCell ref="A92:B92"/>
    <mergeCell ref="D92:G92"/>
    <mergeCell ref="D93:G93"/>
    <mergeCell ref="D94:G94"/>
    <mergeCell ref="D95:G95"/>
    <mergeCell ref="D96:G96"/>
    <mergeCell ref="D97:G97"/>
    <mergeCell ref="D176:G176"/>
    <mergeCell ref="A10:G10"/>
    <mergeCell ref="B12:G12"/>
    <mergeCell ref="D152:G152"/>
    <mergeCell ref="D149:G149"/>
    <mergeCell ref="D150:G150"/>
    <mergeCell ref="A124:C124"/>
    <mergeCell ref="D124:G124"/>
    <mergeCell ref="A144:C144"/>
    <mergeCell ref="D144:G144"/>
    <mergeCell ref="D145:G145"/>
    <mergeCell ref="A146:B146"/>
    <mergeCell ref="A131:B131"/>
    <mergeCell ref="D132:G132"/>
    <mergeCell ref="D131:G131"/>
    <mergeCell ref="D151:G151"/>
    <mergeCell ref="D158:G158"/>
    <mergeCell ref="D155:G155"/>
    <mergeCell ref="A98:B98"/>
    <mergeCell ref="D98:G98"/>
    <mergeCell ref="D99:G99"/>
    <mergeCell ref="D102:G102"/>
    <mergeCell ref="A19:B19"/>
    <mergeCell ref="A23:B23"/>
    <mergeCell ref="A172:B172"/>
    <mergeCell ref="D175:G175"/>
    <mergeCell ref="D181:G181"/>
    <mergeCell ref="A169:C169"/>
    <mergeCell ref="D172:G172"/>
    <mergeCell ref="A173:C173"/>
    <mergeCell ref="D173:G173"/>
    <mergeCell ref="I7:K7"/>
    <mergeCell ref="L7:S7"/>
    <mergeCell ref="A8:C9"/>
    <mergeCell ref="D8:G9"/>
    <mergeCell ref="H8:H9"/>
    <mergeCell ref="A13:G13"/>
    <mergeCell ref="A15:G15"/>
    <mergeCell ref="A174:C174"/>
    <mergeCell ref="D174:G174"/>
    <mergeCell ref="A175:C175"/>
    <mergeCell ref="A177:C177"/>
    <mergeCell ref="D177:G177"/>
    <mergeCell ref="A179:C179"/>
    <mergeCell ref="D179:G179"/>
    <mergeCell ref="A180:C180"/>
    <mergeCell ref="D180:G180"/>
    <mergeCell ref="A181:B181"/>
    <mergeCell ref="AG7:AI7"/>
    <mergeCell ref="AJ7:AQ7"/>
    <mergeCell ref="AG11:AI11"/>
    <mergeCell ref="AK11:AQ11"/>
    <mergeCell ref="A2:S2"/>
    <mergeCell ref="A4:S4"/>
    <mergeCell ref="A178:C178"/>
    <mergeCell ref="D178:G178"/>
    <mergeCell ref="A11:G11"/>
    <mergeCell ref="D169:G169"/>
    <mergeCell ref="D125:G125"/>
    <mergeCell ref="I11:K11"/>
    <mergeCell ref="M11:S11"/>
    <mergeCell ref="A156:B156"/>
    <mergeCell ref="D148:G148"/>
    <mergeCell ref="D147:G147"/>
    <mergeCell ref="D52:G52"/>
    <mergeCell ref="D53:G53"/>
    <mergeCell ref="D157:G157"/>
    <mergeCell ref="D54:G54"/>
    <mergeCell ref="A16:C16"/>
    <mergeCell ref="A170:C170"/>
    <mergeCell ref="D170:G170"/>
    <mergeCell ref="D171:G171"/>
    <mergeCell ref="U168:X168"/>
    <mergeCell ref="AO167:AQ167"/>
    <mergeCell ref="AO168:AQ168"/>
    <mergeCell ref="I168:L168"/>
    <mergeCell ref="Q168:S168"/>
    <mergeCell ref="U11:W11"/>
    <mergeCell ref="Y11:AE11"/>
    <mergeCell ref="AG167:AI167"/>
    <mergeCell ref="AG168:AI168"/>
    <mergeCell ref="I38:S38"/>
    <mergeCell ref="I76:S76"/>
    <mergeCell ref="I100:S100"/>
    <mergeCell ref="I109:S109"/>
    <mergeCell ref="I122:S122"/>
    <mergeCell ref="I142:S142"/>
    <mergeCell ref="U142:AE142"/>
    <mergeCell ref="U122:AE122"/>
    <mergeCell ref="U109:AE109"/>
    <mergeCell ref="U100:AE100"/>
    <mergeCell ref="U76:AE76"/>
    <mergeCell ref="U38:AE38"/>
    <mergeCell ref="AG38:AQ38"/>
    <mergeCell ref="AG142:AQ142"/>
    <mergeCell ref="AG122:AQ122"/>
    <mergeCell ref="D164:G164"/>
    <mergeCell ref="D165:G165"/>
    <mergeCell ref="A160:C160"/>
    <mergeCell ref="D160:G160"/>
    <mergeCell ref="D88:G88"/>
    <mergeCell ref="A90:C90"/>
    <mergeCell ref="D90:G90"/>
    <mergeCell ref="A104:B104"/>
    <mergeCell ref="A117:B117"/>
    <mergeCell ref="D117:G117"/>
    <mergeCell ref="D118:G118"/>
    <mergeCell ref="A113:B113"/>
    <mergeCell ref="D119:G119"/>
    <mergeCell ref="D120:G120"/>
    <mergeCell ref="D121:G121"/>
    <mergeCell ref="A140:B140"/>
    <mergeCell ref="D140:G140"/>
    <mergeCell ref="D141:G141"/>
    <mergeCell ref="AT16:AV16"/>
    <mergeCell ref="A161:C161"/>
    <mergeCell ref="D161:G161"/>
    <mergeCell ref="D162:G162"/>
    <mergeCell ref="A163:B163"/>
    <mergeCell ref="D163:G163"/>
    <mergeCell ref="D18:G18"/>
    <mergeCell ref="D19:G19"/>
    <mergeCell ref="D20:G20"/>
    <mergeCell ref="D21:G21"/>
    <mergeCell ref="D22:G22"/>
    <mergeCell ref="D23:G23"/>
    <mergeCell ref="D24:G24"/>
    <mergeCell ref="D26:G26"/>
    <mergeCell ref="D86:G86"/>
    <mergeCell ref="D87:G87"/>
    <mergeCell ref="D37:G37"/>
    <mergeCell ref="D32:G32"/>
    <mergeCell ref="D33:G33"/>
    <mergeCell ref="D34:G34"/>
    <mergeCell ref="D78:G78"/>
    <mergeCell ref="D79:G79"/>
    <mergeCell ref="D80:G80"/>
    <mergeCell ref="D81:G81"/>
  </mergeCells>
  <conditionalFormatting sqref="I136:T136 I147:T148 I70:T70 AF70 AF147:AF148 AF136 I62:AQ62 AF72:AF75 I72:T75">
    <cfRule type="containsBlanks" dxfId="151" priority="372">
      <formula>LEN(TRIM(I62))=0</formula>
    </cfRule>
  </conditionalFormatting>
  <conditionalFormatting sqref="I208:O209 I205:O205 I200:O203 I196:O198">
    <cfRule type="containsBlanks" dxfId="150" priority="362">
      <formula>LEN(TRIM(I196))=0</formula>
    </cfRule>
  </conditionalFormatting>
  <conditionalFormatting sqref="T196:T198 T200:T203 T205 T208:T209 AF208:AF209 AF205 AF200:AF203 AF196:AF198">
    <cfRule type="containsBlanks" dxfId="149" priority="361">
      <formula>LEN(TRIM(T196))=0</formula>
    </cfRule>
  </conditionalFormatting>
  <conditionalFormatting sqref="I185:O185 I182:O182 I177:O180 I173:O175">
    <cfRule type="containsBlanks" dxfId="148" priority="281">
      <formula>LEN(TRIM(I173))=0</formula>
    </cfRule>
  </conditionalFormatting>
  <conditionalFormatting sqref="T173:T175 T177:T180 T182 T185 AF185 AF182 AF177:AF180 AF173:AF175">
    <cfRule type="containsBlanks" dxfId="147" priority="280">
      <formula>LEN(TRIM(T173))=0</formula>
    </cfRule>
  </conditionalFormatting>
  <conditionalFormatting sqref="I186:O186">
    <cfRule type="containsBlanks" dxfId="146" priority="279">
      <formula>LEN(TRIM(I186))=0</formula>
    </cfRule>
  </conditionalFormatting>
  <conditionalFormatting sqref="T186 AF186">
    <cfRule type="containsBlanks" dxfId="145" priority="278">
      <formula>LEN(TRIM(T186))=0</formula>
    </cfRule>
  </conditionalFormatting>
  <conditionalFormatting sqref="I132:S135">
    <cfRule type="containsBlanks" dxfId="144" priority="269">
      <formula>LEN(TRIM(I132))=0</formula>
    </cfRule>
  </conditionalFormatting>
  <conditionalFormatting sqref="T132:T135 AF132:AF135">
    <cfRule type="containsBlanks" dxfId="143" priority="268">
      <formula>LEN(TRIM(T132))=0</formula>
    </cfRule>
  </conditionalFormatting>
  <conditionalFormatting sqref="I128:T130 AF128:AF130">
    <cfRule type="containsBlanks" dxfId="142" priority="270">
      <formula>LEN(TRIM(I128))=0</formula>
    </cfRule>
  </conditionalFormatting>
  <conditionalFormatting sqref="T138:T139 AF138:AF139">
    <cfRule type="containsBlanks" dxfId="141" priority="236">
      <formula>LEN(TRIM(T138))=0</formula>
    </cfRule>
  </conditionalFormatting>
  <conditionalFormatting sqref="T157 AF157">
    <cfRule type="containsBlanks" dxfId="140" priority="215">
      <formula>LEN(TRIM(T157))=0</formula>
    </cfRule>
  </conditionalFormatting>
  <conditionalFormatting sqref="I158:T158 AF158">
    <cfRule type="containsBlanks" dxfId="139" priority="223">
      <formula>LEN(TRIM(I158))=0</formula>
    </cfRule>
  </conditionalFormatting>
  <conditionalFormatting sqref="T151:T152 AF151:AF152">
    <cfRule type="containsBlanks" dxfId="138" priority="211">
      <formula>LEN(TRIM(T151))=0</formula>
    </cfRule>
  </conditionalFormatting>
  <conditionalFormatting sqref="I157:S157">
    <cfRule type="containsBlanks" dxfId="137" priority="216">
      <formula>LEN(TRIM(I157))=0</formula>
    </cfRule>
  </conditionalFormatting>
  <conditionalFormatting sqref="I138:S139">
    <cfRule type="containsBlanks" dxfId="136" priority="237">
      <formula>LEN(TRIM(I138))=0</formula>
    </cfRule>
  </conditionalFormatting>
  <conditionalFormatting sqref="I151:S152">
    <cfRule type="containsBlanks" dxfId="135" priority="212">
      <formula>LEN(TRIM(I151))=0</formula>
    </cfRule>
  </conditionalFormatting>
  <conditionalFormatting sqref="H13:T13 AF13">
    <cfRule type="cellIs" dxfId="134" priority="229" operator="notEqual">
      <formula>0</formula>
    </cfRule>
  </conditionalFormatting>
  <conditionalFormatting sqref="I27:T27 AF27">
    <cfRule type="containsBlanks" dxfId="133" priority="187">
      <formula>LEN(TRIM(I27))=0</formula>
    </cfRule>
  </conditionalFormatting>
  <conditionalFormatting sqref="I20:T22 AF20:AF22">
    <cfRule type="containsBlanks" dxfId="132" priority="186">
      <formula>LEN(TRIM(I20))=0</formula>
    </cfRule>
  </conditionalFormatting>
  <conditionalFormatting sqref="T31:T37 AF31:AF37">
    <cfRule type="containsBlanks" dxfId="131" priority="178">
      <formula>LEN(TRIM(T31))=0</formula>
    </cfRule>
  </conditionalFormatting>
  <conditionalFormatting sqref="I24:S26">
    <cfRule type="containsBlanks" dxfId="130" priority="185">
      <formula>LEN(TRIM(I24))=0</formula>
    </cfRule>
  </conditionalFormatting>
  <conditionalFormatting sqref="T24:T26 AF24:AF26">
    <cfRule type="containsBlanks" dxfId="129" priority="184">
      <formula>LEN(TRIM(T24))=0</formula>
    </cfRule>
  </conditionalFormatting>
  <conditionalFormatting sqref="I30:S30">
    <cfRule type="containsBlanks" dxfId="128" priority="181">
      <formula>LEN(TRIM(I30))=0</formula>
    </cfRule>
  </conditionalFormatting>
  <conditionalFormatting sqref="T30 AF30">
    <cfRule type="containsBlanks" dxfId="127" priority="180">
      <formula>LEN(TRIM(T30))=0</formula>
    </cfRule>
  </conditionalFormatting>
  <conditionalFormatting sqref="I31:S37">
    <cfRule type="containsBlanks" dxfId="126" priority="179">
      <formula>LEN(TRIM(I31))=0</formula>
    </cfRule>
  </conditionalFormatting>
  <conditionalFormatting sqref="A11 H11">
    <cfRule type="cellIs" dxfId="125" priority="168" operator="notEqual">
      <formula>0</formula>
    </cfRule>
  </conditionalFormatting>
  <conditionalFormatting sqref="H13:T13 AF13">
    <cfRule type="notContainsBlanks" dxfId="124" priority="167">
      <formula>LEN(TRIM(H13))&gt;0</formula>
    </cfRule>
  </conditionalFormatting>
  <conditionalFormatting sqref="T56:T58 AF56:AF58">
    <cfRule type="containsBlanks" dxfId="123" priority="148">
      <formula>LEN(TRIM(T56))=0</formula>
    </cfRule>
  </conditionalFormatting>
  <conditionalFormatting sqref="I56:S58">
    <cfRule type="containsBlanks" dxfId="122" priority="149">
      <formula>LEN(TRIM(I56))=0</formula>
    </cfRule>
  </conditionalFormatting>
  <conditionalFormatting sqref="I60:T60 AF60">
    <cfRule type="containsBlanks" dxfId="121" priority="151">
      <formula>LEN(TRIM(I60))=0</formula>
    </cfRule>
  </conditionalFormatting>
  <conditionalFormatting sqref="T59 AF59">
    <cfRule type="containsBlanks" dxfId="120" priority="142">
      <formula>LEN(TRIM(T59))=0</formula>
    </cfRule>
  </conditionalFormatting>
  <conditionalFormatting sqref="I59:S59">
    <cfRule type="containsBlanks" dxfId="119" priority="143">
      <formula>LEN(TRIM(I59))=0</formula>
    </cfRule>
  </conditionalFormatting>
  <conditionalFormatting sqref="I88:T88 AF88">
    <cfRule type="containsBlanks" dxfId="118" priority="141">
      <formula>LEN(TRIM(I88))=0</formula>
    </cfRule>
  </conditionalFormatting>
  <conditionalFormatting sqref="I81:T83 AF81:AF83">
    <cfRule type="containsBlanks" dxfId="117" priority="140">
      <formula>LEN(TRIM(I81))=0</formula>
    </cfRule>
  </conditionalFormatting>
  <conditionalFormatting sqref="I85:S87">
    <cfRule type="containsBlanks" dxfId="116" priority="139">
      <formula>LEN(TRIM(I85))=0</formula>
    </cfRule>
  </conditionalFormatting>
  <conditionalFormatting sqref="T85:T87 AF85:AF87">
    <cfRule type="containsBlanks" dxfId="115" priority="138">
      <formula>LEN(TRIM(T85))=0</formula>
    </cfRule>
  </conditionalFormatting>
  <conditionalFormatting sqref="I96:T96 AF96">
    <cfRule type="containsBlanks" dxfId="114" priority="137">
      <formula>LEN(TRIM(I96))=0</formula>
    </cfRule>
  </conditionalFormatting>
  <conditionalFormatting sqref="I108:T108 AF108">
    <cfRule type="containsBlanks" dxfId="113" priority="129">
      <formula>LEN(TRIM(I108))=0</formula>
    </cfRule>
  </conditionalFormatting>
  <conditionalFormatting sqref="T99 AF99">
    <cfRule type="containsBlanks" dxfId="112" priority="130">
      <formula>LEN(TRIM(T99))=0</formula>
    </cfRule>
  </conditionalFormatting>
  <conditionalFormatting sqref="I93:S95">
    <cfRule type="containsBlanks" dxfId="111" priority="135">
      <formula>LEN(TRIM(I93))=0</formula>
    </cfRule>
  </conditionalFormatting>
  <conditionalFormatting sqref="T93:T95 AF93:AF95">
    <cfRule type="containsBlanks" dxfId="110" priority="134">
      <formula>LEN(TRIM(T93))=0</formula>
    </cfRule>
  </conditionalFormatting>
  <conditionalFormatting sqref="I121:T121 AF121">
    <cfRule type="containsBlanks" dxfId="109" priority="126">
      <formula>LEN(TRIM(I121))=0</formula>
    </cfRule>
  </conditionalFormatting>
  <conditionalFormatting sqref="I99:S99">
    <cfRule type="containsBlanks" dxfId="108" priority="131">
      <formula>LEN(TRIM(I99))=0</formula>
    </cfRule>
  </conditionalFormatting>
  <conditionalFormatting sqref="I114:T116 AF114:AF116">
    <cfRule type="containsBlanks" dxfId="107" priority="125">
      <formula>LEN(TRIM(I114))=0</formula>
    </cfRule>
  </conditionalFormatting>
  <conditionalFormatting sqref="I105:S107">
    <cfRule type="containsBlanks" dxfId="106" priority="128">
      <formula>LEN(TRIM(I105))=0</formula>
    </cfRule>
  </conditionalFormatting>
  <conditionalFormatting sqref="T105:T107 AF105:AF107">
    <cfRule type="containsBlanks" dxfId="105" priority="127">
      <formula>LEN(TRIM(T105))=0</formula>
    </cfRule>
  </conditionalFormatting>
  <conditionalFormatting sqref="I118:S120">
    <cfRule type="containsBlanks" dxfId="104" priority="124">
      <formula>LEN(TRIM(I118))=0</formula>
    </cfRule>
  </conditionalFormatting>
  <conditionalFormatting sqref="T118:T120 AF118:AF120">
    <cfRule type="containsBlanks" dxfId="103" priority="123">
      <formula>LEN(TRIM(T118))=0</formula>
    </cfRule>
  </conditionalFormatting>
  <conditionalFormatting sqref="U136:AE136 U147:AE148 U70:AE70 U72:AE75">
    <cfRule type="containsBlanks" dxfId="102" priority="122">
      <formula>LEN(TRIM(U70))=0</formula>
    </cfRule>
  </conditionalFormatting>
  <conditionalFormatting sqref="U208:AE209 U205:AE205 U200:AE203 U196:AE198">
    <cfRule type="containsBlanks" dxfId="101" priority="121">
      <formula>LEN(TRIM(U196))=0</formula>
    </cfRule>
  </conditionalFormatting>
  <conditionalFormatting sqref="U185:AE185 U182:AE182 U177:AE180 U173:AE175">
    <cfRule type="containsBlanks" dxfId="100" priority="120">
      <formula>LEN(TRIM(U173))=0</formula>
    </cfRule>
  </conditionalFormatting>
  <conditionalFormatting sqref="U186:AE186">
    <cfRule type="containsBlanks" dxfId="99" priority="119">
      <formula>LEN(TRIM(U186))=0</formula>
    </cfRule>
  </conditionalFormatting>
  <conditionalFormatting sqref="U132:AE135">
    <cfRule type="containsBlanks" dxfId="98" priority="117">
      <formula>LEN(TRIM(U132))=0</formula>
    </cfRule>
  </conditionalFormatting>
  <conditionalFormatting sqref="U128:AE130">
    <cfRule type="containsBlanks" dxfId="97" priority="118">
      <formula>LEN(TRIM(U128))=0</formula>
    </cfRule>
  </conditionalFormatting>
  <conditionalFormatting sqref="U158:AE158">
    <cfRule type="containsBlanks" dxfId="96" priority="114">
      <formula>LEN(TRIM(U158))=0</formula>
    </cfRule>
  </conditionalFormatting>
  <conditionalFormatting sqref="U157:AE157">
    <cfRule type="containsBlanks" dxfId="95" priority="113">
      <formula>LEN(TRIM(U157))=0</formula>
    </cfRule>
  </conditionalFormatting>
  <conditionalFormatting sqref="U138:AE139">
    <cfRule type="containsBlanks" dxfId="94" priority="116">
      <formula>LEN(TRIM(U138))=0</formula>
    </cfRule>
  </conditionalFormatting>
  <conditionalFormatting sqref="U151:AE152">
    <cfRule type="containsBlanks" dxfId="93" priority="112">
      <formula>LEN(TRIM(U151))=0</formula>
    </cfRule>
  </conditionalFormatting>
  <conditionalFormatting sqref="U13:AE13">
    <cfRule type="cellIs" dxfId="92" priority="115" operator="notEqual">
      <formula>0</formula>
    </cfRule>
  </conditionalFormatting>
  <conditionalFormatting sqref="U27:AE27">
    <cfRule type="containsBlanks" dxfId="91" priority="111">
      <formula>LEN(TRIM(U27))=0</formula>
    </cfRule>
  </conditionalFormatting>
  <conditionalFormatting sqref="U20:AE22">
    <cfRule type="containsBlanks" dxfId="90" priority="110">
      <formula>LEN(TRIM(U20))=0</formula>
    </cfRule>
  </conditionalFormatting>
  <conditionalFormatting sqref="U24:AE26">
    <cfRule type="containsBlanks" dxfId="89" priority="109">
      <formula>LEN(TRIM(U24))=0</formula>
    </cfRule>
  </conditionalFormatting>
  <conditionalFormatting sqref="U30:AE30">
    <cfRule type="containsBlanks" dxfId="88" priority="108">
      <formula>LEN(TRIM(U30))=0</formula>
    </cfRule>
  </conditionalFormatting>
  <conditionalFormatting sqref="U31:AE37">
    <cfRule type="containsBlanks" dxfId="87" priority="107">
      <formula>LEN(TRIM(U31))=0</formula>
    </cfRule>
  </conditionalFormatting>
  <conditionalFormatting sqref="U13:AE13">
    <cfRule type="notContainsBlanks" dxfId="86" priority="106">
      <formula>LEN(TRIM(U13))&gt;0</formula>
    </cfRule>
  </conditionalFormatting>
  <conditionalFormatting sqref="U88:AE88">
    <cfRule type="containsBlanks" dxfId="85" priority="99">
      <formula>LEN(TRIM(U88))=0</formula>
    </cfRule>
  </conditionalFormatting>
  <conditionalFormatting sqref="U56:AE58">
    <cfRule type="containsBlanks" dxfId="84" priority="101">
      <formula>LEN(TRIM(U56))=0</formula>
    </cfRule>
  </conditionalFormatting>
  <conditionalFormatting sqref="U59:AE59">
    <cfRule type="containsBlanks" dxfId="83" priority="100">
      <formula>LEN(TRIM(U59))=0</formula>
    </cfRule>
  </conditionalFormatting>
  <conditionalFormatting sqref="U60:AE60">
    <cfRule type="containsBlanks" dxfId="82" priority="102">
      <formula>LEN(TRIM(U60))=0</formula>
    </cfRule>
  </conditionalFormatting>
  <conditionalFormatting sqref="U81:AE83">
    <cfRule type="containsBlanks" dxfId="81" priority="98">
      <formula>LEN(TRIM(U81))=0</formula>
    </cfRule>
  </conditionalFormatting>
  <conditionalFormatting sqref="U85:AE87">
    <cfRule type="containsBlanks" dxfId="80" priority="97">
      <formula>LEN(TRIM(U85))=0</formula>
    </cfRule>
  </conditionalFormatting>
  <conditionalFormatting sqref="U96:AE96">
    <cfRule type="containsBlanks" dxfId="79" priority="96">
      <formula>LEN(TRIM(U96))=0</formula>
    </cfRule>
  </conditionalFormatting>
  <conditionalFormatting sqref="U108:AE108">
    <cfRule type="containsBlanks" dxfId="78" priority="93">
      <formula>LEN(TRIM(U108))=0</formula>
    </cfRule>
  </conditionalFormatting>
  <conditionalFormatting sqref="U93:AE95">
    <cfRule type="containsBlanks" dxfId="77" priority="95">
      <formula>LEN(TRIM(U93))=0</formula>
    </cfRule>
  </conditionalFormatting>
  <conditionalFormatting sqref="U121:AE121">
    <cfRule type="containsBlanks" dxfId="76" priority="91">
      <formula>LEN(TRIM(U121))=0</formula>
    </cfRule>
  </conditionalFormatting>
  <conditionalFormatting sqref="U99:AE99">
    <cfRule type="containsBlanks" dxfId="75" priority="94">
      <formula>LEN(TRIM(U99))=0</formula>
    </cfRule>
  </conditionalFormatting>
  <conditionalFormatting sqref="U114:AE116">
    <cfRule type="containsBlanks" dxfId="74" priority="90">
      <formula>LEN(TRIM(U114))=0</formula>
    </cfRule>
  </conditionalFormatting>
  <conditionalFormatting sqref="U105:AE107">
    <cfRule type="containsBlanks" dxfId="73" priority="92">
      <formula>LEN(TRIM(U105))=0</formula>
    </cfRule>
  </conditionalFormatting>
  <conditionalFormatting sqref="U118:AE120">
    <cfRule type="containsBlanks" dxfId="72" priority="89">
      <formula>LEN(TRIM(U118))=0</formula>
    </cfRule>
  </conditionalFormatting>
  <conditionalFormatting sqref="AG136:AQ136 AG147:AQ148 AG70:AQ70 AG72:AQ75">
    <cfRule type="containsBlanks" dxfId="71" priority="88">
      <formula>LEN(TRIM(AG70))=0</formula>
    </cfRule>
  </conditionalFormatting>
  <conditionalFormatting sqref="AG208:AQ209 AG205:AQ205 AG200:AQ203 AG196:AQ198">
    <cfRule type="containsBlanks" dxfId="70" priority="87">
      <formula>LEN(TRIM(AG196))=0</formula>
    </cfRule>
  </conditionalFormatting>
  <conditionalFormatting sqref="AG185:AQ185 AG182:AQ182 AG177:AQ180 AG173:AQ175">
    <cfRule type="containsBlanks" dxfId="69" priority="86">
      <formula>LEN(TRIM(AG173))=0</formula>
    </cfRule>
  </conditionalFormatting>
  <conditionalFormatting sqref="AG186:AQ186">
    <cfRule type="containsBlanks" dxfId="68" priority="85">
      <formula>LEN(TRIM(AG186))=0</formula>
    </cfRule>
  </conditionalFormatting>
  <conditionalFormatting sqref="AG132:AQ135">
    <cfRule type="containsBlanks" dxfId="67" priority="83">
      <formula>LEN(TRIM(AG132))=0</formula>
    </cfRule>
  </conditionalFormatting>
  <conditionalFormatting sqref="AG128:AQ130">
    <cfRule type="containsBlanks" dxfId="66" priority="84">
      <formula>LEN(TRIM(AG128))=0</formula>
    </cfRule>
  </conditionalFormatting>
  <conditionalFormatting sqref="AG158:AQ158">
    <cfRule type="containsBlanks" dxfId="65" priority="80">
      <formula>LEN(TRIM(AG158))=0</formula>
    </cfRule>
  </conditionalFormatting>
  <conditionalFormatting sqref="AG157:AQ157">
    <cfRule type="containsBlanks" dxfId="64" priority="79">
      <formula>LEN(TRIM(AG157))=0</formula>
    </cfRule>
  </conditionalFormatting>
  <conditionalFormatting sqref="AG138:AQ139">
    <cfRule type="containsBlanks" dxfId="63" priority="82">
      <formula>LEN(TRIM(AG138))=0</formula>
    </cfRule>
  </conditionalFormatting>
  <conditionalFormatting sqref="AG151:AQ152">
    <cfRule type="containsBlanks" dxfId="62" priority="78">
      <formula>LEN(TRIM(AG151))=0</formula>
    </cfRule>
  </conditionalFormatting>
  <conditionalFormatting sqref="AG13:AQ13">
    <cfRule type="cellIs" dxfId="61" priority="81" operator="notEqual">
      <formula>0</formula>
    </cfRule>
  </conditionalFormatting>
  <conditionalFormatting sqref="AG27:AQ27">
    <cfRule type="containsBlanks" dxfId="60" priority="77">
      <formula>LEN(TRIM(AG27))=0</formula>
    </cfRule>
  </conditionalFormatting>
  <conditionalFormatting sqref="AG20:AQ22">
    <cfRule type="containsBlanks" dxfId="59" priority="76">
      <formula>LEN(TRIM(AG20))=0</formula>
    </cfRule>
  </conditionalFormatting>
  <conditionalFormatting sqref="AG24:AQ26">
    <cfRule type="containsBlanks" dxfId="58" priority="75">
      <formula>LEN(TRIM(AG24))=0</formula>
    </cfRule>
  </conditionalFormatting>
  <conditionalFormatting sqref="AG30:AQ30">
    <cfRule type="containsBlanks" dxfId="57" priority="74">
      <formula>LEN(TRIM(AG30))=0</formula>
    </cfRule>
  </conditionalFormatting>
  <conditionalFormatting sqref="AG31:AQ37">
    <cfRule type="containsBlanks" dxfId="56" priority="73">
      <formula>LEN(TRIM(AG31))=0</formula>
    </cfRule>
  </conditionalFormatting>
  <conditionalFormatting sqref="AG13:AQ13">
    <cfRule type="notContainsBlanks" dxfId="55" priority="72">
      <formula>LEN(TRIM(AG13))&gt;0</formula>
    </cfRule>
  </conditionalFormatting>
  <conditionalFormatting sqref="AG88:AQ88">
    <cfRule type="containsBlanks" dxfId="54" priority="65">
      <formula>LEN(TRIM(AG88))=0</formula>
    </cfRule>
  </conditionalFormatting>
  <conditionalFormatting sqref="AG56:AQ58">
    <cfRule type="containsBlanks" dxfId="53" priority="67">
      <formula>LEN(TRIM(AG56))=0</formula>
    </cfRule>
  </conditionalFormatting>
  <conditionalFormatting sqref="AG59:AQ59">
    <cfRule type="containsBlanks" dxfId="52" priority="66">
      <formula>LEN(TRIM(AG59))=0</formula>
    </cfRule>
  </conditionalFormatting>
  <conditionalFormatting sqref="AG60:AQ60">
    <cfRule type="containsBlanks" dxfId="51" priority="68">
      <formula>LEN(TRIM(AG60))=0</formula>
    </cfRule>
  </conditionalFormatting>
  <conditionalFormatting sqref="AG81:AQ83">
    <cfRule type="containsBlanks" dxfId="50" priority="64">
      <formula>LEN(TRIM(AG81))=0</formula>
    </cfRule>
  </conditionalFormatting>
  <conditionalFormatting sqref="AG85:AQ87">
    <cfRule type="containsBlanks" dxfId="49" priority="63">
      <formula>LEN(TRIM(AG85))=0</formula>
    </cfRule>
  </conditionalFormatting>
  <conditionalFormatting sqref="AG96:AQ96">
    <cfRule type="containsBlanks" dxfId="48" priority="62">
      <formula>LEN(TRIM(AG96))=0</formula>
    </cfRule>
  </conditionalFormatting>
  <conditionalFormatting sqref="AG108:AQ108">
    <cfRule type="containsBlanks" dxfId="47" priority="59">
      <formula>LEN(TRIM(AG108))=0</formula>
    </cfRule>
  </conditionalFormatting>
  <conditionalFormatting sqref="AG93:AQ95">
    <cfRule type="containsBlanks" dxfId="46" priority="61">
      <formula>LEN(TRIM(AG93))=0</formula>
    </cfRule>
  </conditionalFormatting>
  <conditionalFormatting sqref="AG121:AQ121">
    <cfRule type="containsBlanks" dxfId="45" priority="57">
      <formula>LEN(TRIM(AG121))=0</formula>
    </cfRule>
  </conditionalFormatting>
  <conditionalFormatting sqref="AG99:AQ99">
    <cfRule type="containsBlanks" dxfId="44" priority="60">
      <formula>LEN(TRIM(AG99))=0</formula>
    </cfRule>
  </conditionalFormatting>
  <conditionalFormatting sqref="AG114:AQ116">
    <cfRule type="containsBlanks" dxfId="43" priority="56">
      <formula>LEN(TRIM(AG114))=0</formula>
    </cfRule>
  </conditionalFormatting>
  <conditionalFormatting sqref="AG105:AQ107">
    <cfRule type="containsBlanks" dxfId="42" priority="58">
      <formula>LEN(TRIM(AG105))=0</formula>
    </cfRule>
  </conditionalFormatting>
  <conditionalFormatting sqref="AG118:AQ120">
    <cfRule type="containsBlanks" dxfId="41" priority="55">
      <formula>LEN(TRIM(AG118))=0</formula>
    </cfRule>
  </conditionalFormatting>
  <conditionalFormatting sqref="AG167 AO167">
    <cfRule type="containsBlanks" dxfId="40" priority="53">
      <formula>LEN(TRIM(AG167))=0</formula>
    </cfRule>
  </conditionalFormatting>
  <conditionalFormatting sqref="I165:S165">
    <cfRule type="containsBlanks" dxfId="39" priority="48">
      <formula>LEN(TRIM(I165))=0</formula>
    </cfRule>
  </conditionalFormatting>
  <conditionalFormatting sqref="H165 T165 AF165">
    <cfRule type="containsBlanks" dxfId="38" priority="49">
      <formula>LEN(TRIM(H165))=0</formula>
    </cfRule>
  </conditionalFormatting>
  <conditionalFormatting sqref="I164:J164">
    <cfRule type="containsBlanks" dxfId="37" priority="52">
      <formula>LEN(TRIM(I164))=0</formula>
    </cfRule>
  </conditionalFormatting>
  <conditionalFormatting sqref="H164 T164 AF164">
    <cfRule type="containsBlanks" dxfId="36" priority="51">
      <formula>LEN(TRIM(H164))=0</formula>
    </cfRule>
  </conditionalFormatting>
  <conditionalFormatting sqref="K164:S164">
    <cfRule type="containsBlanks" dxfId="35" priority="50">
      <formula>LEN(TRIM(K164))=0</formula>
    </cfRule>
  </conditionalFormatting>
  <conditionalFormatting sqref="U165:AE165">
    <cfRule type="containsBlanks" dxfId="34" priority="45">
      <formula>LEN(TRIM(U165))=0</formula>
    </cfRule>
  </conditionalFormatting>
  <conditionalFormatting sqref="U164:V164">
    <cfRule type="containsBlanks" dxfId="33" priority="47">
      <formula>LEN(TRIM(U164))=0</formula>
    </cfRule>
  </conditionalFormatting>
  <conditionalFormatting sqref="W164:AE164">
    <cfRule type="containsBlanks" dxfId="32" priority="46">
      <formula>LEN(TRIM(W164))=0</formula>
    </cfRule>
  </conditionalFormatting>
  <conditionalFormatting sqref="AG165:AQ165">
    <cfRule type="containsBlanks" dxfId="31" priority="42">
      <formula>LEN(TRIM(AG165))=0</formula>
    </cfRule>
  </conditionalFormatting>
  <conditionalFormatting sqref="AG164:AH164">
    <cfRule type="containsBlanks" dxfId="30" priority="44">
      <formula>LEN(TRIM(AG164))=0</formula>
    </cfRule>
  </conditionalFormatting>
  <conditionalFormatting sqref="AI164:AQ164">
    <cfRule type="containsBlanks" dxfId="29" priority="43">
      <formula>LEN(TRIM(AI164))=0</formula>
    </cfRule>
  </conditionalFormatting>
  <conditionalFormatting sqref="T66 AF66">
    <cfRule type="containsBlanks" dxfId="28" priority="40">
      <formula>LEN(TRIM(T66))=0</formula>
    </cfRule>
  </conditionalFormatting>
  <conditionalFormatting sqref="I66:S66">
    <cfRule type="containsBlanks" dxfId="27" priority="41">
      <formula>LEN(TRIM(I66))=0</formula>
    </cfRule>
  </conditionalFormatting>
  <conditionalFormatting sqref="U66:AE66">
    <cfRule type="containsBlanks" dxfId="26" priority="39">
      <formula>LEN(TRIM(U66))=0</formula>
    </cfRule>
  </conditionalFormatting>
  <conditionalFormatting sqref="AG66:AQ66">
    <cfRule type="containsBlanks" dxfId="25" priority="38">
      <formula>LEN(TRIM(AG66))=0</formula>
    </cfRule>
  </conditionalFormatting>
  <conditionalFormatting sqref="I50:T50 AF50">
    <cfRule type="containsBlanks" dxfId="24" priority="37">
      <formula>LEN(TRIM(I50))=0</formula>
    </cfRule>
  </conditionalFormatting>
  <conditionalFormatting sqref="I43:T45 AF43:AF45">
    <cfRule type="containsBlanks" dxfId="23" priority="36">
      <formula>LEN(TRIM(I43))=0</formula>
    </cfRule>
  </conditionalFormatting>
  <conditionalFormatting sqref="I47:S49">
    <cfRule type="containsBlanks" dxfId="22" priority="35">
      <formula>LEN(TRIM(I47))=0</formula>
    </cfRule>
  </conditionalFormatting>
  <conditionalFormatting sqref="T47:T49 AF47:AF49">
    <cfRule type="containsBlanks" dxfId="21" priority="34">
      <formula>LEN(TRIM(T47))=0</formula>
    </cfRule>
  </conditionalFormatting>
  <conditionalFormatting sqref="U50:AE50">
    <cfRule type="containsBlanks" dxfId="20" priority="29">
      <formula>LEN(TRIM(U50))=0</formula>
    </cfRule>
  </conditionalFormatting>
  <conditionalFormatting sqref="U43:AE45">
    <cfRule type="containsBlanks" dxfId="19" priority="28">
      <formula>LEN(TRIM(U43))=0</formula>
    </cfRule>
  </conditionalFormatting>
  <conditionalFormatting sqref="U47:AE49">
    <cfRule type="containsBlanks" dxfId="18" priority="27">
      <formula>LEN(TRIM(U47))=0</formula>
    </cfRule>
  </conditionalFormatting>
  <conditionalFormatting sqref="AG50:AQ50">
    <cfRule type="containsBlanks" dxfId="17" priority="24">
      <formula>LEN(TRIM(AG50))=0</formula>
    </cfRule>
  </conditionalFormatting>
  <conditionalFormatting sqref="AG43:AQ45">
    <cfRule type="containsBlanks" dxfId="16" priority="23">
      <formula>LEN(TRIM(AG43))=0</formula>
    </cfRule>
  </conditionalFormatting>
  <conditionalFormatting sqref="AG47:AQ49">
    <cfRule type="containsBlanks" dxfId="15" priority="22">
      <formula>LEN(TRIM(AG47))=0</formula>
    </cfRule>
  </conditionalFormatting>
  <conditionalFormatting sqref="T69 AF69">
    <cfRule type="containsBlanks" dxfId="14" priority="14">
      <formula>LEN(TRIM(T69))=0</formula>
    </cfRule>
  </conditionalFormatting>
  <conditionalFormatting sqref="I69:S69">
    <cfRule type="containsBlanks" dxfId="13" priority="15">
      <formula>LEN(TRIM(I69))=0</formula>
    </cfRule>
  </conditionalFormatting>
  <conditionalFormatting sqref="U69:AE69">
    <cfRule type="containsBlanks" dxfId="12" priority="13">
      <formula>LEN(TRIM(U69))=0</formula>
    </cfRule>
  </conditionalFormatting>
  <conditionalFormatting sqref="AG69:AQ69">
    <cfRule type="containsBlanks" dxfId="11" priority="12">
      <formula>LEN(TRIM(AG69))=0</formula>
    </cfRule>
  </conditionalFormatting>
  <conditionalFormatting sqref="I71:T71 AF71">
    <cfRule type="containsBlanks" dxfId="10" priority="11">
      <formula>LEN(TRIM(I71))=0</formula>
    </cfRule>
  </conditionalFormatting>
  <conditionalFormatting sqref="U71:AE71">
    <cfRule type="containsBlanks" dxfId="9" priority="10">
      <formula>LEN(TRIM(U71))=0</formula>
    </cfRule>
  </conditionalFormatting>
  <conditionalFormatting sqref="AG71:AQ71">
    <cfRule type="containsBlanks" dxfId="8" priority="9">
      <formula>LEN(TRIM(AG71))=0</formula>
    </cfRule>
  </conditionalFormatting>
  <conditionalFormatting sqref="T64 AF64">
    <cfRule type="containsBlanks" dxfId="7" priority="7">
      <formula>LEN(TRIM(T64))=0</formula>
    </cfRule>
  </conditionalFormatting>
  <conditionalFormatting sqref="I64:S64">
    <cfRule type="containsBlanks" dxfId="6" priority="8">
      <formula>LEN(TRIM(I64))=0</formula>
    </cfRule>
  </conditionalFormatting>
  <conditionalFormatting sqref="U64:AE64">
    <cfRule type="containsBlanks" dxfId="5" priority="6">
      <formula>LEN(TRIM(U64))=0</formula>
    </cfRule>
  </conditionalFormatting>
  <conditionalFormatting sqref="AG64:AQ64">
    <cfRule type="containsBlanks" dxfId="4" priority="5">
      <formula>LEN(TRIM(AG64))=0</formula>
    </cfRule>
  </conditionalFormatting>
  <conditionalFormatting sqref="T141 AF141">
    <cfRule type="containsBlanks" dxfId="3" priority="3">
      <formula>LEN(TRIM(T141))=0</formula>
    </cfRule>
  </conditionalFormatting>
  <conditionalFormatting sqref="I141:S141">
    <cfRule type="containsBlanks" dxfId="2" priority="4">
      <formula>LEN(TRIM(I141))=0</formula>
    </cfRule>
  </conditionalFormatting>
  <conditionalFormatting sqref="U141:AE141">
    <cfRule type="containsBlanks" dxfId="1" priority="2">
      <formula>LEN(TRIM(U141))=0</formula>
    </cfRule>
  </conditionalFormatting>
  <conditionalFormatting sqref="AG141:AQ141">
    <cfRule type="containsBlanks" dxfId="0" priority="1">
      <formula>LEN(TRIM(AG141))=0</formula>
    </cfRule>
  </conditionalFormatting>
  <dataValidations disablePrompts="1"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7"/>
    <dataValidation allowBlank="1" showInputMessage="1" showErrorMessage="1" promptTitle="POTPIS ODGOVORNE OSOBE" prompt="_x000a_Mjesto za vlastoručni potpis_x000a_- ispod crte upisati puno ime i prezime te funkciju odgovorne osobe" sqref="AO167"/>
  </dataValidations>
  <printOptions horizontalCentered="1"/>
  <pageMargins left="0.11811023622047245" right="0.11811023622047245" top="0.23622047244094491" bottom="0.31496062992125984" header="0.15748031496062992" footer="0.15748031496062992"/>
  <pageSetup paperSize="9" scale="51" fitToHeight="4" orientation="landscape" cellComments="asDisplayed" r:id="rId1"/>
  <headerFooter alignWithMargins="0">
    <oddFooter>&amp;R&amp;P/&amp;N</oddFooter>
  </headerFooter>
  <rowBreaks count="3" manualBreakCount="3">
    <brk id="51" max="42" man="1"/>
    <brk id="101" max="42" man="1"/>
    <brk id="12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Ksenija</cp:lastModifiedBy>
  <cp:lastPrinted>2017-03-15T11:52:57Z</cp:lastPrinted>
  <dcterms:created xsi:type="dcterms:W3CDTF">2015-09-21T13:15:47Z</dcterms:created>
  <dcterms:modified xsi:type="dcterms:W3CDTF">2017-03-15T12:21:40Z</dcterms:modified>
</cp:coreProperties>
</file>